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0" activeTab="2"/>
  </bookViews>
  <sheets>
    <sheet name="Rekapitulace" sheetId="1" r:id="rId1"/>
    <sheet name="5_Interiérové vybavení MŠ" sheetId="2" r:id="rId2"/>
    <sheet name="6_Kompenzační pomůcky" sheetId="3" r:id="rId3"/>
  </sheets>
  <definedNames>
    <definedName name="_xlnm.Print_Area" localSheetId="1">'5_Interiérové vybavení MŠ'!$A$1:$K$82</definedName>
    <definedName name="_xlnm.Print_Titles" localSheetId="1">'5_Interiérové vybavení MŠ'!$1:$4</definedName>
    <definedName name="_xlnm.Print_Area" localSheetId="2">'6_Kompenzační pomůcky'!$A$1:$K$47</definedName>
    <definedName name="_xlnm.Print_Titles" localSheetId="2">'6_Kompenzační pomůcky'!$1:$4</definedName>
    <definedName name="_xlnm.Print_Area" localSheetId="0">'Rekapitulace'!$A$1:$B$10</definedName>
    <definedName name="__CENA__" localSheetId="1">#N/A</definedName>
    <definedName name="__CENA__" localSheetId="2">#N/A</definedName>
    <definedName name="__CENA__">"#REF!"</definedName>
    <definedName name="__MAIN__" localSheetId="1">'5_Interiérové vybavení MŠ'!$A$1:$CM$5</definedName>
    <definedName name="__MAIN__" localSheetId="2">'6_Kompenzační pomůcky'!$A$1:$CM$5</definedName>
    <definedName name="__MAIN__">"#REF!"</definedName>
    <definedName name="__MAIN2__" localSheetId="1">"#REF!"</definedName>
    <definedName name="__MAIN2__" localSheetId="2">"#REF!"</definedName>
    <definedName name="__MAIN2__" localSheetId="0">'Rekapitulace'!$A$1:$C$11</definedName>
    <definedName name="__MAIN2__">"#REF!"</definedName>
    <definedName name="__MAIN3__" localSheetId="1">"#REF!"</definedName>
    <definedName name="__MAIN3__" localSheetId="2">"#REF!"</definedName>
    <definedName name="__MAIN3__">"#REF!"</definedName>
    <definedName name="__SAZBA__" localSheetId="1">#N/A</definedName>
    <definedName name="__SAZBA__" localSheetId="2">#N/A</definedName>
    <definedName name="__SAZBA__">"#REF!"</definedName>
    <definedName name="__T0__" localSheetId="1">'5_Interiérové vybavení MŠ'!$A$5:$K$5</definedName>
    <definedName name="__T0__" localSheetId="2">'6_Kompenzační pomůcky'!$A$5:$K$5</definedName>
    <definedName name="__T0__">"#REF!"</definedName>
    <definedName name="__T1__" localSheetId="1">#N/A</definedName>
    <definedName name="__T1__" localSheetId="2">#N/A</definedName>
    <definedName name="__T1__">"#REF!"</definedName>
    <definedName name="__T2__" localSheetId="1">#N/A</definedName>
    <definedName name="__T2__" localSheetId="2">#N/A</definedName>
    <definedName name="__T2__">"#REF!"</definedName>
    <definedName name="__T3__" localSheetId="1">#N/A</definedName>
    <definedName name="__T3__" localSheetId="2">#N/A</definedName>
    <definedName name="__T3__">"#REF!"</definedName>
    <definedName name="__T4__" localSheetId="1">#N/A</definedName>
    <definedName name="__T4__" localSheetId="2">#N/A</definedName>
    <definedName name="__T4__">"#REF!"</definedName>
    <definedName name="__TE0__" localSheetId="1">"#REF!"</definedName>
    <definedName name="__TE0__" localSheetId="2">"#REF!"</definedName>
    <definedName name="__TE0__">"#REF!"</definedName>
    <definedName name="__TE1__" localSheetId="1">"#REF!"</definedName>
    <definedName name="__TE1__" localSheetId="2">"#REF!"</definedName>
    <definedName name="__TE1__">"#REF!"</definedName>
    <definedName name="__TE2__" localSheetId="1">"#REF!"</definedName>
    <definedName name="__TE2__" localSheetId="2">"#REF!"</definedName>
    <definedName name="__TE2__">"#REF!"</definedName>
    <definedName name="__TE3__" localSheetId="1">"#REF!"</definedName>
    <definedName name="__TE3__" localSheetId="2">"#REF!"</definedName>
    <definedName name="__TE3__">"#REF!"</definedName>
    <definedName name="__TR0__" localSheetId="1">"#REF!"</definedName>
    <definedName name="__TR0__" localSheetId="2">"#REF!"</definedName>
    <definedName name="__TR0__" localSheetId="0">#N/A</definedName>
    <definedName name="__TR0__">"#REF!"</definedName>
    <definedName name="__TR1__" localSheetId="1">"#REF!"</definedName>
    <definedName name="__TR1__" localSheetId="2">"#REF!"</definedName>
    <definedName name="__TR1__" localSheetId="0">#N/A</definedName>
    <definedName name="__TR1__">"#REF!"</definedName>
    <definedName name="__TR2__" localSheetId="1">"#REF!"</definedName>
    <definedName name="__TR2__" localSheetId="2">"#REF!"</definedName>
    <definedName name="__TR2__" localSheetId="0">#N/A</definedName>
    <definedName name="__TR2__">"#REF!"</definedName>
    <definedName name="_xlnm.Print_Titles" localSheetId="1">'5_Interiérové vybavení MŠ'!$1:$4</definedName>
    <definedName name="_xlnm.Print_Titles" localSheetId="2">'6_Kompenzační pomůcky'!$1:$4</definedName>
    <definedName name="_xlnm.Print_Area" localSheetId="1">'5_Interiérové vybavení MŠ'!$A$1:$K$82</definedName>
    <definedName name="_xlnm.Print_Area" localSheetId="2">'6_Kompenzační pomůcky'!$A$1:$K$47</definedName>
  </definedNames>
  <calcPr fullCalcOnLoad="1"/>
</workbook>
</file>

<file path=xl/sharedStrings.xml><?xml version="1.0" encoding="utf-8"?>
<sst xmlns="http://schemas.openxmlformats.org/spreadsheetml/2006/main" count="378" uniqueCount="237">
  <si>
    <t>Mateřská škola Benešov - Spořilov</t>
  </si>
  <si>
    <t>REKAPITULACE</t>
  </si>
  <si>
    <t>Popis</t>
  </si>
  <si>
    <t>Cena</t>
  </si>
  <si>
    <t>5: Interiérové vybavení MŠ</t>
  </si>
  <si>
    <t>6: Kompenzační pomůcky</t>
  </si>
  <si>
    <t>Celkem (bez DPH)</t>
  </si>
  <si>
    <t>DPH 21%</t>
  </si>
  <si>
    <t>Celkem (včetně DPH)</t>
  </si>
  <si>
    <t>Stavební část</t>
  </si>
  <si>
    <t>Poř.</t>
  </si>
  <si>
    <t>Kód</t>
  </si>
  <si>
    <t>MJ</t>
  </si>
  <si>
    <t>Výměra bez ztr.</t>
  </si>
  <si>
    <t>Ztratné</t>
  </si>
  <si>
    <t>Výměra</t>
  </si>
  <si>
    <t>Jedn. cena</t>
  </si>
  <si>
    <t>množství konstrukce</t>
  </si>
  <si>
    <t>Cenová úroveň</t>
  </si>
  <si>
    <t>INT: Interiérové vybavení MŠ</t>
  </si>
  <si>
    <t xml:space="preserve">Pozn.: Uvedené konkrétní typy prvků, předmětů a použitých materiálů slouží k definování konstrukčního a kvalitativního standardu provedení stavby. Případný dodavatel může navrhnout alternativní provedení při zachování základních funkčních normových parametrů. Tato případná úprava je však podmíněná schválením investorem a architektem objektu.
Uvedené prvky jsou počítané včetně dopravy a montáže (případně připojení zařízení) a včetně zaučení obsluhy.
</t>
  </si>
  <si>
    <t>5.01</t>
  </si>
  <si>
    <t>Bližší specifikace viz tabulky výrobků, pokud není uvedeno jinak jednotková cena zahrnuje dodávku i montáž.</t>
  </si>
  <si>
    <t>A01a</t>
  </si>
  <si>
    <t>stůl kulatý pro děti v pracovnách/hernách
dětí včetně výškových rektifikací</t>
  </si>
  <si>
    <t>sestav</t>
  </si>
  <si>
    <t>A01b</t>
  </si>
  <si>
    <t>Stůl čtvercový pro děti 
v multifunkčním sále/jídelně
včetně výškových rektifikací</t>
  </si>
  <si>
    <t>A02a</t>
  </si>
  <si>
    <t>Židle pro děti v pracovnách/hernách dětí
včetně výškových rektifikací</t>
  </si>
  <si>
    <t>A02b</t>
  </si>
  <si>
    <t>A02c</t>
  </si>
  <si>
    <t>A02d</t>
  </si>
  <si>
    <t>A03</t>
  </si>
  <si>
    <t>Stůl pro učitelky v pracovnách/hernách dětí</t>
  </si>
  <si>
    <t>A04</t>
  </si>
  <si>
    <t>Židle pro učitelky v pracovnách/hernách dětí</t>
  </si>
  <si>
    <t>A05</t>
  </si>
  <si>
    <t>Matrace odpočinková</t>
  </si>
  <si>
    <t>A06a</t>
  </si>
  <si>
    <t>Úložný prostor na ložní prádlo a matraci pro    14 dětí ve spodní části sestavy, každé dítě má svůj box s možností uložení ložního prádla a matrace do samostatné oddělené skříňky</t>
  </si>
  <si>
    <t>A06b</t>
  </si>
  <si>
    <t>Úložný prostor na matraci pro 14 dětí ve spodní části sestavy, každé dítě má svůj box s možností uložení matrace do samostatné oddělené skříňky</t>
  </si>
  <si>
    <t>A06c</t>
  </si>
  <si>
    <t>Úložný prostor na ložní prádlo pro 28 dětí,    každé dítě má svůj box s možností uložení ložního prádla do samostatné oddělené skříňky</t>
  </si>
  <si>
    <t>A06d</t>
  </si>
  <si>
    <t>Úložný prostor na ložní prádlo pro 14 dětí,    každé dítě má svůj box s možností uložení ložního prádla do samostatné oddělené skříňky</t>
  </si>
  <si>
    <t>A06e</t>
  </si>
  <si>
    <t>Pojízdný vozík s úložným prostorem na matrace pro 14 dětí</t>
  </si>
  <si>
    <t>A07a</t>
  </si>
  <si>
    <t>Skříň na hračky a pomůcky ve skladu hraček</t>
  </si>
  <si>
    <t>A07b</t>
  </si>
  <si>
    <t>A07c</t>
  </si>
  <si>
    <t>A08</t>
  </si>
  <si>
    <t>Digitální piano s integrovaným stojanem
v pracovně/herně dětíDigitální piano s integrovaným stojanem
v pracovně/herně dětíDigitální piano s integrovaným stojanem
v pracovně/herně dětíDigitální piano s integrovaným stojanem
v pracovně/herně dětíDigitální piano s integrovaným stojanem
v pracovně/herně dětí</t>
  </si>
  <si>
    <t>A09</t>
  </si>
  <si>
    <t>Kuchyňka pro děti v pracovně/herně dětí</t>
  </si>
  <si>
    <t>A10</t>
  </si>
  <si>
    <t>Dílenský ponk pro děti v pracovně/herně dětí</t>
  </si>
  <si>
    <t>A11</t>
  </si>
  <si>
    <t>Dětský kadeřnický salon do herny/pracovny</t>
  </si>
  <si>
    <t>A12</t>
  </si>
  <si>
    <t>Sedací stoličky pro děti v pracovně/herně</t>
  </si>
  <si>
    <t>A13</t>
  </si>
  <si>
    <t>Sestava dětské sedací soupravy (2 ks) a stolečku
do herny/pracovnySestava dětské sedací soupravy (2 ks) a stolečku
do herny/pracovnySestava dětské sedací soupravy (2 ks) a stolečku
do herny/pracovnySestava dětské sedací soupravy (2 ks) a stolečku
do herny/pracovnySestava dětské sedací soupravy (2 ks) a stolečku
do herny/pracovny</t>
  </si>
  <si>
    <t>A14</t>
  </si>
  <si>
    <t>Stojan na pitný režim v pracovně/herně dětí</t>
  </si>
  <si>
    <t>A15a</t>
  </si>
  <si>
    <t>Sestava lavice a úložných kontejnerů
v pracovně/herně dětí (herna a-d)Sestava lavice a úložných kontejnerů
v pracovně/herně dětí (herna a-d)Sestava lavice a úložných kontejnerů
v pracovně/herně dětí (herna a-d)Sestava lavice a úložných kontejnerů
v pracovně/herně dětí (herna a-d)</t>
  </si>
  <si>
    <t>A15b</t>
  </si>
  <si>
    <t>Sestava lavice a úložných kontejnerů
v pracovně/herně dětí (herna e)Sestava lavice a úložných kontejnerů
v pracovně/herně dětí (herna e)Sestava lavice a úložných kontejnerů
v pracovně/herně dětí (herna e)Sestava lavice a úložných kontejnerů
v pracovně/herně dětí (herna e)</t>
  </si>
  <si>
    <t>A16a</t>
  </si>
  <si>
    <t>Magnetická tabule v pracovně/herně</t>
  </si>
  <si>
    <t>A16b</t>
  </si>
  <si>
    <t>Magnetická tabule v multifunkčním sálu/jídelně</t>
  </si>
  <si>
    <t>A17a</t>
  </si>
  <si>
    <t>Dopravní koberec do pracovny/herny dětí</t>
  </si>
  <si>
    <t>A17b</t>
  </si>
  <si>
    <t>Barevný koberec do pracovny/herny dětí</t>
  </si>
  <si>
    <t>A18</t>
  </si>
  <si>
    <t>Sestava úložných prostor na pracovní pomůcky 
a hračky v multifunkčním sále/jídelněSestava úložných prostor na pracovní pomůcky 
a hračky v multifunkčním sále/jídelněSestava úložných prostor na pracovní pomůcky 
a hračky v multifunkčním sále/jídelněSestava úložných prostor na pracovní pomůcky 
a hračky v multifunkčním sále/jídelně</t>
  </si>
  <si>
    <t>B01</t>
  </si>
  <si>
    <t>Sestava do šaten pro 28 dětí, každé dítě bude mít svůj box s možností uložení věcí do samostatné schránky, pověšení oblečení na háček, posezení na lavici se zády pro ochranu stěny</t>
  </si>
  <si>
    <t>B02a</t>
  </si>
  <si>
    <t>Magnetická tabule v šatně dětí</t>
  </si>
  <si>
    <t>B02b</t>
  </si>
  <si>
    <t>Magnetická tabule ve vstupním atriu</t>
  </si>
  <si>
    <t>B03a</t>
  </si>
  <si>
    <t>Sestava centrálních botníků s lavicí 
(52 úložných boxů)Sestava centrálních botníků s lavicí 
(52 úložných boxů)Sestava centrálních botníků s lavicí 
(52 úložných boxů)Sestava centrálních botníků s lavicí 
(52 úložných boxů)</t>
  </si>
  <si>
    <t>B03b</t>
  </si>
  <si>
    <t>Sestava centrálních botníků s lavicí 
(48 úložných boxů)Sestava centrálních botníků s lavicí 
(48 úložných boxů)Sestava centrálních botníků s lavicí 
(48 úložných boxů)Sestava centrálních botníků s lavicí 
(48 úložných boxů)</t>
  </si>
  <si>
    <t>B03c</t>
  </si>
  <si>
    <t>Sestava centrálních botníků s lavicí 
(40 úložných boxů)Sestava centrálních botníků s lavicí 
(40 úložných boxů)Sestava centrálních botníků s lavicí 
(40 úložných boxů)Sestava centrálních botníků s lavicí 
(40 úložných boxů)</t>
  </si>
  <si>
    <t>B04</t>
  </si>
  <si>
    <t>Lavice pro děti v zádveří</t>
  </si>
  <si>
    <t>C01</t>
  </si>
  <si>
    <t>Věšáky na ručníky do umýváren pro 28 dětí včetně plastových kelímků na zubní hygienu, jednotlivé ručníky budou od sebe odděleny příčkou</t>
  </si>
  <si>
    <t>C02</t>
  </si>
  <si>
    <t xml:space="preserve">Zásobník mýdla nad umyvadlo nástěnný </t>
  </si>
  <si>
    <t>C03</t>
  </si>
  <si>
    <t>Dělící stěna mezi zařizovací předměty</t>
  </si>
  <si>
    <t>C04</t>
  </si>
  <si>
    <t>Přebalovací pult s úložným prostorem a matrací s mantinely</t>
  </si>
  <si>
    <t>C05</t>
  </si>
  <si>
    <t>Koš na pleny</t>
  </si>
  <si>
    <t>C06</t>
  </si>
  <si>
    <t>Vozík (stojan) na nočníky</t>
  </si>
  <si>
    <t>D01</t>
  </si>
  <si>
    <t>D02</t>
  </si>
  <si>
    <t>Nástěnná sestava zásobníku na papírové ručníky a odpadkového koše</t>
  </si>
  <si>
    <t>D03</t>
  </si>
  <si>
    <t>Šatní skříň do sociálního zázemí personálu 
(6 skříněk)Šatní skříň do sociálního zázemí personálu 
(6 skříněk)Šatní skříň do sociálního zázemí personálu 
(6 skříněk)</t>
  </si>
  <si>
    <t>D04a</t>
  </si>
  <si>
    <t>Vestavná skříň do předsíně sociálního zázemí personálu</t>
  </si>
  <si>
    <t>D04b</t>
  </si>
  <si>
    <t>D04c</t>
  </si>
  <si>
    <t>D04d</t>
  </si>
  <si>
    <t>E01</t>
  </si>
  <si>
    <t>Šatní skříň do denní místnosti
(5 skříněk)Šatní skříň do denní místnosti
(5 skříněk)Šatní skříň do denní místnosti
(5 skříněk)</t>
  </si>
  <si>
    <t>E02</t>
  </si>
  <si>
    <t>Šatní skříň do kanceláře varny
(2 skříňky)Šatní skříň do kanceláře varny
(2 skříňky)Šatní skříň do kanceláře varny
(2 skříňky)</t>
  </si>
  <si>
    <t>E03</t>
  </si>
  <si>
    <t>Šatní skříň do denní místnosti varny
(3 skříňky)Šatní skříň do denní místnosti varny
(3 skříňky)Šatní skříň do denní místnosti varny
(3 skříňky)</t>
  </si>
  <si>
    <t>E04</t>
  </si>
  <si>
    <t>Sestava jídelního stolu a 4 židlí v denní místnosti</t>
  </si>
  <si>
    <t>E05a</t>
  </si>
  <si>
    <t>Kancelářský stůl se 2 zásuvkovými kontejnery</t>
  </si>
  <si>
    <t>E05b</t>
  </si>
  <si>
    <t>Kancelářský stůl se zásuvkovým kontejnerem</t>
  </si>
  <si>
    <t>E05c</t>
  </si>
  <si>
    <t>Kancelářský stůl</t>
  </si>
  <si>
    <t>E06</t>
  </si>
  <si>
    <t>Kancelářská židle pro učitelky
v denních místnostech/kancelářích/sborovnáchKancelářská židle pro učitelky
v denních místnostech/kancelářích/sborovnách</t>
  </si>
  <si>
    <t>E07</t>
  </si>
  <si>
    <t>Sestava jednacího stolu a 10 kancelářských židlí 
ve sborovněSestava jednacího stolu a 10 kancelářských židlí 
ve sborovně</t>
  </si>
  <si>
    <t>E08a</t>
  </si>
  <si>
    <t>Vestavná skříň do kanceláře varny</t>
  </si>
  <si>
    <t>E08b</t>
  </si>
  <si>
    <t>Vestavná skříň do ředitelny a denní místnosti</t>
  </si>
  <si>
    <t>E08c</t>
  </si>
  <si>
    <t>Nízká kancelářská sestava do sborovny</t>
  </si>
  <si>
    <t>E08d</t>
  </si>
  <si>
    <t>Nízká kancelářská skříň do denní místnosti</t>
  </si>
  <si>
    <t>E09</t>
  </si>
  <si>
    <t>Policová sestava do spisovny</t>
  </si>
  <si>
    <t>F01</t>
  </si>
  <si>
    <t>Vestavná skříň prádelny</t>
  </si>
  <si>
    <t>F02a</t>
  </si>
  <si>
    <t>Otevřený policový systém do prádelny</t>
  </si>
  <si>
    <t>F02b</t>
  </si>
  <si>
    <t>F02c</t>
  </si>
  <si>
    <t>F03</t>
  </si>
  <si>
    <t>Profesionální pračka</t>
  </si>
  <si>
    <t>F04</t>
  </si>
  <si>
    <t>Profesionální sušička</t>
  </si>
  <si>
    <t>F05a</t>
  </si>
  <si>
    <t>Policová sestava do úklidové místnosti</t>
  </si>
  <si>
    <t>F05b</t>
  </si>
  <si>
    <t>KP: Kompenzační pomůcky</t>
  </si>
  <si>
    <t>6.01</t>
  </si>
  <si>
    <t>KP01</t>
  </si>
  <si>
    <t>Žížalice - set, jemná motorika</t>
  </si>
  <si>
    <t>ks</t>
  </si>
  <si>
    <t>KP02</t>
  </si>
  <si>
    <t>Do uší ne, příslušenství k žížalici</t>
  </si>
  <si>
    <t>KP03</t>
  </si>
  <si>
    <t>Štěpánčiny špunty, příslušenství k žížalici</t>
  </si>
  <si>
    <t>KP04</t>
  </si>
  <si>
    <t>Žížaly - balení 8,2 m, příslušenství k žížalici</t>
  </si>
  <si>
    <t>KP05</t>
  </si>
  <si>
    <t>Hra na hlazení, 2 lišty, poznat a vyjádřit pocity, provcičit smysly</t>
  </si>
  <si>
    <t>KP06</t>
  </si>
  <si>
    <t>Kastlík na poznávání předmětů, poznávání předmětů hmatem</t>
  </si>
  <si>
    <t>KP07</t>
  </si>
  <si>
    <t>Kastlíky pro Budulínky, koordinace celého těla</t>
  </si>
  <si>
    <t>KP08</t>
  </si>
  <si>
    <t>Mandala - základní sestava, pro různé druhy terapie</t>
  </si>
  <si>
    <t>KP09</t>
  </si>
  <si>
    <t>Pískovnička, příslušenství k Mandala - základní sestava</t>
  </si>
  <si>
    <t>KP10</t>
  </si>
  <si>
    <t>Loď M-3, procvičování citu pro rovnováhu</t>
  </si>
  <si>
    <t>KP11</t>
  </si>
  <si>
    <t>Zvukové kostky ZM-10-M, procvičování sluchu a paměti</t>
  </si>
  <si>
    <t>KP12</t>
  </si>
  <si>
    <t>Foukací větrník M-19, logopedická pomůcka</t>
  </si>
  <si>
    <t>KP13</t>
  </si>
  <si>
    <t>Klíč M-26, jemná motorika</t>
  </si>
  <si>
    <t>KP14</t>
  </si>
  <si>
    <t>Bota M-27, jemná motorika</t>
  </si>
  <si>
    <t>KP15</t>
  </si>
  <si>
    <t>Barvocit M-32, rozlišování odstínů barev</t>
  </si>
  <si>
    <t>KP16</t>
  </si>
  <si>
    <t>Logopedické zrcadlo ZM-2-M, k výuce výslovnosti s možností odezírání dítěte od logopeda</t>
  </si>
  <si>
    <t>KP17</t>
  </si>
  <si>
    <t>Malířský stojan ZM-28-M, k upevnění až A3 papíru (výška 70 cm - na stůl)</t>
  </si>
  <si>
    <t>KP18</t>
  </si>
  <si>
    <t>Balanční žába D 7357, vjem rovnováhy, logika, jemná motorika</t>
  </si>
  <si>
    <t>KP19</t>
  </si>
  <si>
    <t>Foukadlo D 8247, dechová cvičení</t>
  </si>
  <si>
    <t>KP20</t>
  </si>
  <si>
    <t>Navlékací korále M-18, jemná motorika</t>
  </si>
  <si>
    <t>KP21</t>
  </si>
  <si>
    <t>Stavební dřívka M-62 (100 ks), jemná motorika, prostorová představivost</t>
  </si>
  <si>
    <t>KP22</t>
  </si>
  <si>
    <t>Dotekové domino NA 337136, hmat</t>
  </si>
  <si>
    <t>KP23</t>
  </si>
  <si>
    <t>Dotyková hra s kostkou ED 4150, hmat - roslišování 6 povrchů</t>
  </si>
  <si>
    <t>KP24</t>
  </si>
  <si>
    <t>Senzorická žabka NS 0330, na stěnu - různé povrchy, stimuluje smysly</t>
  </si>
  <si>
    <t>KP25</t>
  </si>
  <si>
    <t>Na farmě - hmatová hra DJ08135, hmat a smysly</t>
  </si>
  <si>
    <t>KP26</t>
  </si>
  <si>
    <t>Kinetic Sand 2,5 kg DS150301, relaxace, redukuje stres a napětí, jemná motorika</t>
  </si>
  <si>
    <t>KP27</t>
  </si>
  <si>
    <t>Hmatové podložky VN 52129, hmatové vjemy na plosce nohou</t>
  </si>
  <si>
    <t>KP28</t>
  </si>
  <si>
    <t>Hmotnostní válečky BE 23608, rozlišování hmotnosti</t>
  </si>
  <si>
    <t>KP29</t>
  </si>
  <si>
    <t>Ovoce a jeho vůně AK 20600, rozvíjení smyslů - čich</t>
  </si>
  <si>
    <t>KP30</t>
  </si>
  <si>
    <t>Tandemové destičky B 23614, jemná motorika, koordinace oko-ruka</t>
  </si>
  <si>
    <t>KP31</t>
  </si>
  <si>
    <t>XXL TORRETA B 25512, rozlišování barev, délky, tloušťky</t>
  </si>
  <si>
    <t>KP32</t>
  </si>
  <si>
    <t>Čtvercová ohrádka pro míčky EM 6011 150x150x40 cm, různé druhy terapie, relaxace</t>
  </si>
  <si>
    <t>KP33</t>
  </si>
  <si>
    <t>Manipulační stěna - městečko 100931, rozvoj hmatu, zručnosti, koordinace ruka-oko, rozlišování barev a tvarů, seznamování s povrchy</t>
  </si>
  <si>
    <t>KP34</t>
  </si>
  <si>
    <t>Žíněnky 101244 , příslušenství k manipulačním stěnám (městečko)</t>
  </si>
  <si>
    <t>KP35</t>
  </si>
  <si>
    <t>Žíněnka Krokodýl - rehabilitační tvary 101141, rehabilitační cvičení, odpočinek, hrubá motorika</t>
  </si>
  <si>
    <t>KP36</t>
  </si>
  <si>
    <t>Sestava Krokodýl 101195, rozvoj hrubé motoriky, pobízí k pohybu a překonávání překážek</t>
  </si>
  <si>
    <t>KP37</t>
  </si>
  <si>
    <t>Oválný míč Fazol 30cm 522037, terapie, rehabilitace, hrubá motorika</t>
  </si>
  <si>
    <t>KP38</t>
  </si>
  <si>
    <t>Základní paleta 651001, terapie hudbou pro postižené děti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</si>
</sst>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@"/>
    <numFmt numFmtId="167" formatCode="_(#,##0_);[RED]&quot;- &quot;#,##0_);\–??;_(@_)"/>
    <numFmt numFmtId="168" formatCode="_(#,##0\._);;;_(@_)"/>
    <numFmt numFmtId="169" formatCode="_(#,##0.0??;&quot;- &quot;#,##0.0??;\–???;_(@_)"/>
    <numFmt numFmtId="170" formatCode="_(#,##0.00_);[RED]&quot;- &quot;#,##0.00_);\–??;_(@_)"/>
    <numFmt numFmtId="171" formatCode="_(#,##0\._);;;_(@_)"/>
    <numFmt numFmtId="172" formatCode="_(#,##0.0??;&quot;- &quot;#,##0.0??;\–???;_(@_)"/>
    <numFmt numFmtId="173" formatCode="_(#,##0.00_);[RED]&quot;- &quot;#,##0.00_);\–??;_(@_)"/>
    <numFmt numFmtId="174" formatCode="_(#,##0_);[RED]&quot;- &quot;#,##0_);\–??;_(@_)"/>
  </numFmts>
  <fonts count="20"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0"/>
      <name val="Arial Narrow CE"/>
      <family val="2"/>
    </font>
    <font>
      <b/>
      <sz val="12"/>
      <color indexed="18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0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sz val="10"/>
      <color indexed="18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b/>
      <i/>
      <sz val="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6" fontId="3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74">
    <xf numFmtId="164" fontId="0" fillId="0" borderId="0" xfId="0" applyAlignment="1">
      <alignment/>
    </xf>
    <xf numFmtId="164" fontId="0" fillId="0" borderId="0" xfId="27">
      <alignment/>
      <protection/>
    </xf>
    <xf numFmtId="166" fontId="4" fillId="0" borderId="0" xfId="25" applyNumberFormat="1" applyFont="1" applyAlignment="1">
      <alignment horizontal="left" indent="1"/>
      <protection/>
    </xf>
    <xf numFmtId="166" fontId="5" fillId="0" borderId="0" xfId="27" applyNumberFormat="1" applyFont="1" applyAlignment="1">
      <alignment/>
      <protection/>
    </xf>
    <xf numFmtId="166" fontId="4" fillId="0" borderId="0" xfId="21" applyNumberFormat="1" applyFont="1" applyAlignment="1">
      <alignment horizontal="left" indent="1"/>
      <protection/>
    </xf>
    <xf numFmtId="166" fontId="6" fillId="0" borderId="1" xfId="27" applyNumberFormat="1" applyFont="1" applyBorder="1" applyAlignment="1">
      <alignment horizontal="center"/>
      <protection/>
    </xf>
    <xf numFmtId="166" fontId="6" fillId="0" borderId="0" xfId="27" applyNumberFormat="1" applyFont="1" applyBorder="1" applyAlignment="1">
      <alignment horizontal="left"/>
      <protection/>
    </xf>
    <xf numFmtId="166" fontId="6" fillId="0" borderId="0" xfId="27" applyNumberFormat="1" applyFont="1" applyBorder="1" applyAlignment="1">
      <alignment horizontal="right"/>
      <protection/>
    </xf>
    <xf numFmtId="166" fontId="7" fillId="0" borderId="0" xfId="27" applyNumberFormat="1" applyFont="1" applyFill="1" applyAlignment="1">
      <alignment horizontal="left"/>
      <protection/>
    </xf>
    <xf numFmtId="167" fontId="7" fillId="0" borderId="0" xfId="27" applyNumberFormat="1" applyFont="1" applyFill="1" applyAlignment="1">
      <alignment/>
      <protection/>
    </xf>
    <xf numFmtId="164" fontId="8" fillId="0" borderId="0" xfId="27" applyFont="1" applyFill="1">
      <alignment/>
      <protection/>
    </xf>
    <xf numFmtId="164" fontId="9" fillId="0" borderId="0" xfId="27" applyFont="1" applyAlignment="1">
      <alignment horizontal="left"/>
      <protection/>
    </xf>
    <xf numFmtId="164" fontId="10" fillId="0" borderId="2" xfId="27" applyFont="1" applyBorder="1" applyAlignment="1">
      <alignment horizontal="left"/>
      <protection/>
    </xf>
    <xf numFmtId="167" fontId="10" fillId="0" borderId="2" xfId="27" applyNumberFormat="1" applyFont="1" applyBorder="1" applyAlignment="1">
      <alignment/>
      <protection/>
    </xf>
    <xf numFmtId="164" fontId="11" fillId="0" borderId="0" xfId="27" applyFont="1">
      <alignment/>
      <protection/>
    </xf>
    <xf numFmtId="164" fontId="10" fillId="0" borderId="0" xfId="27" applyFont="1" applyAlignment="1">
      <alignment horizontal="left"/>
      <protection/>
    </xf>
    <xf numFmtId="167" fontId="10" fillId="0" borderId="0" xfId="27" applyNumberFormat="1" applyFont="1" applyAlignment="1">
      <alignment/>
      <protection/>
    </xf>
    <xf numFmtId="168" fontId="1" fillId="0" borderId="0" xfId="27" applyNumberFormat="1" applyFont="1" applyAlignment="1">
      <alignment horizontal="right" vertical="top"/>
      <protection/>
    </xf>
    <xf numFmtId="166" fontId="1" fillId="0" borderId="0" xfId="27" applyNumberFormat="1" applyFont="1" applyAlignment="1">
      <alignment horizontal="left" vertical="top"/>
      <protection/>
    </xf>
    <xf numFmtId="166" fontId="1" fillId="0" borderId="0" xfId="27" applyNumberFormat="1" applyFont="1" applyAlignment="1">
      <alignment horizontal="left" vertical="top" wrapText="1"/>
      <protection/>
    </xf>
    <xf numFmtId="166" fontId="1" fillId="0" borderId="0" xfId="27" applyNumberFormat="1" applyFont="1" applyAlignment="1">
      <alignment horizontal="center" vertical="top"/>
      <protection/>
    </xf>
    <xf numFmtId="169" fontId="12" fillId="0" borderId="0" xfId="27" applyNumberFormat="1" applyFont="1" applyFill="1" applyBorder="1" applyAlignment="1">
      <alignment horizontal="right" vertical="top"/>
      <protection/>
    </xf>
    <xf numFmtId="170" fontId="1" fillId="0" borderId="0" xfId="27" applyNumberFormat="1" applyFont="1" applyAlignment="1">
      <alignment horizontal="right" vertical="top"/>
      <protection/>
    </xf>
    <xf numFmtId="167" fontId="1" fillId="0" borderId="0" xfId="27" applyNumberFormat="1" applyFont="1" applyAlignment="1">
      <alignment horizontal="right" vertical="top"/>
      <protection/>
    </xf>
    <xf numFmtId="168" fontId="5" fillId="0" borderId="0" xfId="27" applyNumberFormat="1" applyFont="1" applyAlignment="1">
      <alignment/>
      <protection/>
    </xf>
    <xf numFmtId="169" fontId="5" fillId="0" borderId="0" xfId="27" applyNumberFormat="1" applyFont="1" applyFill="1" applyBorder="1" applyAlignment="1">
      <alignment/>
      <protection/>
    </xf>
    <xf numFmtId="170" fontId="5" fillId="0" borderId="0" xfId="27" applyNumberFormat="1" applyFont="1" applyAlignment="1">
      <alignment/>
      <protection/>
    </xf>
    <xf numFmtId="167" fontId="5" fillId="0" borderId="0" xfId="27" applyNumberFormat="1" applyFont="1" applyAlignment="1">
      <alignment/>
      <protection/>
    </xf>
    <xf numFmtId="164" fontId="6" fillId="0" borderId="1" xfId="27" applyNumberFormat="1" applyFont="1" applyBorder="1" applyAlignment="1">
      <alignment horizontal="center"/>
      <protection/>
    </xf>
    <xf numFmtId="164" fontId="13" fillId="2" borderId="0" xfId="27" applyFont="1" applyFill="1" applyAlignment="1">
      <alignment horizontal="center"/>
      <protection/>
    </xf>
    <xf numFmtId="164" fontId="13" fillId="0" borderId="0" xfId="27" applyFont="1">
      <alignment/>
      <protection/>
    </xf>
    <xf numFmtId="166" fontId="6" fillId="0" borderId="0" xfId="27" applyNumberFormat="1" applyFont="1" applyAlignment="1">
      <alignment horizontal="right"/>
      <protection/>
    </xf>
    <xf numFmtId="166" fontId="6" fillId="0" borderId="0" xfId="27" applyNumberFormat="1" applyFont="1" applyAlignment="1">
      <alignment horizontal="left"/>
      <protection/>
    </xf>
    <xf numFmtId="164" fontId="6" fillId="0" borderId="0" xfId="27" applyNumberFormat="1" applyFont="1" applyAlignment="1">
      <alignment horizontal="left" wrapText="1"/>
      <protection/>
    </xf>
    <xf numFmtId="166" fontId="6" fillId="0" borderId="0" xfId="27" applyNumberFormat="1" applyFont="1" applyAlignment="1">
      <alignment horizontal="center"/>
      <protection/>
    </xf>
    <xf numFmtId="168" fontId="7" fillId="0" borderId="0" xfId="27" applyNumberFormat="1" applyFont="1" applyAlignment="1">
      <alignment/>
      <protection/>
    </xf>
    <xf numFmtId="164" fontId="7" fillId="0" borderId="0" xfId="27" applyNumberFormat="1" applyFont="1" applyAlignment="1">
      <alignment horizontal="left"/>
      <protection/>
    </xf>
    <xf numFmtId="166" fontId="7" fillId="0" borderId="0" xfId="27" applyNumberFormat="1" applyFont="1" applyAlignment="1">
      <alignment horizontal="center"/>
      <protection/>
    </xf>
    <xf numFmtId="169" fontId="7" fillId="0" borderId="0" xfId="27" applyNumberFormat="1" applyFont="1" applyFill="1" applyBorder="1" applyAlignment="1">
      <alignment/>
      <protection/>
    </xf>
    <xf numFmtId="170" fontId="7" fillId="0" borderId="0" xfId="27" applyNumberFormat="1" applyFont="1" applyAlignment="1">
      <alignment/>
      <protection/>
    </xf>
    <xf numFmtId="167" fontId="7" fillId="0" borderId="0" xfId="27" applyNumberFormat="1" applyFont="1" applyAlignment="1">
      <alignment/>
      <protection/>
    </xf>
    <xf numFmtId="167" fontId="8" fillId="0" borderId="0" xfId="27" applyNumberFormat="1" applyFont="1">
      <alignment/>
      <protection/>
    </xf>
    <xf numFmtId="164" fontId="8" fillId="0" borderId="0" xfId="27" applyFont="1">
      <alignment/>
      <protection/>
    </xf>
    <xf numFmtId="164" fontId="14" fillId="0" borderId="0" xfId="27" applyNumberFormat="1" applyFont="1" applyAlignment="1">
      <alignment horizontal="left" wrapText="1"/>
      <protection/>
    </xf>
    <xf numFmtId="168" fontId="6" fillId="0" borderId="0" xfId="27" applyNumberFormat="1" applyFont="1" applyAlignment="1">
      <alignment/>
      <protection/>
    </xf>
    <xf numFmtId="164" fontId="6" fillId="0" borderId="0" xfId="27" applyNumberFormat="1" applyFont="1" applyAlignment="1">
      <alignment horizontal="left"/>
      <protection/>
    </xf>
    <xf numFmtId="169" fontId="6" fillId="0" borderId="0" xfId="27" applyNumberFormat="1" applyFont="1" applyFill="1" applyBorder="1" applyAlignment="1">
      <alignment/>
      <protection/>
    </xf>
    <xf numFmtId="170" fontId="6" fillId="0" borderId="0" xfId="27" applyNumberFormat="1" applyFont="1" applyAlignment="1">
      <alignment/>
      <protection/>
    </xf>
    <xf numFmtId="167" fontId="6" fillId="0" borderId="0" xfId="27" applyNumberFormat="1" applyFont="1" applyAlignment="1">
      <alignment/>
      <protection/>
    </xf>
    <xf numFmtId="164" fontId="6" fillId="0" borderId="0" xfId="27" applyFont="1">
      <alignment/>
      <protection/>
    </xf>
    <xf numFmtId="168" fontId="15" fillId="0" borderId="0" xfId="26" applyNumberFormat="1" applyFont="1" applyFill="1" applyAlignment="1">
      <alignment/>
      <protection/>
    </xf>
    <xf numFmtId="166" fontId="15" fillId="0" borderId="0" xfId="26" applyNumberFormat="1" applyFont="1" applyFill="1" applyAlignment="1">
      <alignment horizontal="left"/>
      <protection/>
    </xf>
    <xf numFmtId="166" fontId="15" fillId="0" borderId="0" xfId="26" applyNumberFormat="1" applyFont="1" applyFill="1" applyAlignment="1">
      <alignment/>
      <protection/>
    </xf>
    <xf numFmtId="169" fontId="15" fillId="0" borderId="0" xfId="26" applyNumberFormat="1" applyFont="1" applyFill="1" applyBorder="1" applyAlignment="1">
      <alignment horizontal="center"/>
      <protection/>
    </xf>
    <xf numFmtId="170" fontId="15" fillId="0" borderId="0" xfId="26" applyNumberFormat="1" applyFont="1" applyFill="1" applyAlignment="1">
      <alignment/>
      <protection/>
    </xf>
    <xf numFmtId="167" fontId="15" fillId="0" borderId="0" xfId="26" applyNumberFormat="1" applyFont="1" applyFill="1" applyAlignment="1">
      <alignment/>
      <protection/>
    </xf>
    <xf numFmtId="167" fontId="15" fillId="0" borderId="0" xfId="27" applyNumberFormat="1" applyFont="1" applyFill="1" applyAlignment="1">
      <alignment/>
      <protection/>
    </xf>
    <xf numFmtId="164" fontId="0" fillId="0" borderId="0" xfId="27" applyFill="1">
      <alignment/>
      <protection/>
    </xf>
    <xf numFmtId="168" fontId="16" fillId="0" borderId="3" xfId="27" applyNumberFormat="1" applyFont="1" applyBorder="1" applyAlignment="1">
      <alignment horizontal="right" vertical="top"/>
      <protection/>
    </xf>
    <xf numFmtId="166" fontId="16" fillId="0" borderId="3" xfId="27" applyNumberFormat="1" applyFont="1" applyBorder="1" applyAlignment="1">
      <alignment horizontal="left" vertical="top"/>
      <protection/>
    </xf>
    <xf numFmtId="164" fontId="16" fillId="0" borderId="3" xfId="27" applyNumberFormat="1" applyFont="1" applyBorder="1" applyAlignment="1">
      <alignment horizontal="left" vertical="top" wrapText="1"/>
      <protection/>
    </xf>
    <xf numFmtId="166" fontId="16" fillId="0" borderId="3" xfId="27" applyNumberFormat="1" applyFont="1" applyBorder="1" applyAlignment="1">
      <alignment horizontal="center" vertical="top"/>
      <protection/>
    </xf>
    <xf numFmtId="169" fontId="17" fillId="0" borderId="3" xfId="27" applyNumberFormat="1" applyFont="1" applyFill="1" applyBorder="1" applyAlignment="1">
      <alignment horizontal="right" vertical="top"/>
      <protection/>
    </xf>
    <xf numFmtId="170" fontId="16" fillId="0" borderId="3" xfId="27" applyNumberFormat="1" applyFont="1" applyBorder="1" applyAlignment="1">
      <alignment horizontal="right" vertical="top"/>
      <protection/>
    </xf>
    <xf numFmtId="170" fontId="16" fillId="0" borderId="3" xfId="27" applyNumberFormat="1" applyFont="1" applyFill="1" applyBorder="1" applyAlignment="1">
      <alignment horizontal="right" vertical="top"/>
      <protection/>
    </xf>
    <xf numFmtId="167" fontId="16" fillId="0" borderId="3" xfId="27" applyNumberFormat="1" applyFont="1" applyBorder="1" applyAlignment="1">
      <alignment horizontal="right" vertical="top"/>
      <protection/>
    </xf>
    <xf numFmtId="164" fontId="18" fillId="0" borderId="0" xfId="27" applyFont="1">
      <alignment/>
      <protection/>
    </xf>
    <xf numFmtId="168" fontId="19" fillId="0" borderId="0" xfId="27" applyNumberFormat="1" applyFont="1" applyAlignment="1">
      <alignment horizontal="center" vertical="center"/>
      <protection/>
    </xf>
    <xf numFmtId="166" fontId="19" fillId="0" borderId="0" xfId="27" applyNumberFormat="1" applyFont="1" applyAlignment="1">
      <alignment horizontal="center" vertical="center"/>
      <protection/>
    </xf>
    <xf numFmtId="166" fontId="19" fillId="0" borderId="0" xfId="27" applyNumberFormat="1" applyFont="1" applyAlignment="1">
      <alignment horizontal="center" vertical="center" wrapText="1"/>
      <protection/>
    </xf>
    <xf numFmtId="169" fontId="19" fillId="0" borderId="0" xfId="27" applyNumberFormat="1" applyFont="1" applyFill="1" applyBorder="1" applyAlignment="1">
      <alignment horizontal="center" vertical="center"/>
      <protection/>
    </xf>
    <xf numFmtId="170" fontId="19" fillId="0" borderId="0" xfId="27" applyNumberFormat="1" applyFont="1" applyAlignment="1">
      <alignment horizontal="center" vertical="center"/>
      <protection/>
    </xf>
    <xf numFmtId="167" fontId="19" fillId="0" borderId="0" xfId="27" applyNumberFormat="1" applyFont="1" applyAlignment="1">
      <alignment horizontal="center" vertical="center"/>
      <protection/>
    </xf>
    <xf numFmtId="164" fontId="19" fillId="0" borderId="0" xfId="27" applyFont="1" applyAlignment="1">
      <alignment horizontal="center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2 2" xfId="21"/>
    <cellStyle name="normální 2 3" xfId="22"/>
    <cellStyle name="Normální 256" xfId="23"/>
    <cellStyle name="normální 2_Profese" xfId="24"/>
    <cellStyle name="normální 3" xfId="25"/>
    <cellStyle name="normální_Vzor pro profese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0.8515625" style="1" customWidth="1"/>
    <col min="2" max="2" width="15.7109375" style="1" customWidth="1"/>
    <col min="3" max="16384" width="8.7109375" style="1" customWidth="1"/>
  </cols>
  <sheetData>
    <row r="1" spans="1:2" ht="21.75" customHeight="1">
      <c r="A1" s="2" t="s">
        <v>0</v>
      </c>
      <c r="B1" s="3"/>
    </row>
    <row r="2" spans="1:2" ht="21.75" customHeight="1">
      <c r="A2" s="4" t="s">
        <v>1</v>
      </c>
      <c r="B2" s="3"/>
    </row>
    <row r="3" spans="1:2" ht="12.75">
      <c r="A3" s="5" t="s">
        <v>2</v>
      </c>
      <c r="B3" s="5" t="s">
        <v>3</v>
      </c>
    </row>
    <row r="4" spans="1:2" ht="12.75">
      <c r="A4" s="6"/>
      <c r="B4" s="7"/>
    </row>
    <row r="5" spans="1:2" s="10" customFormat="1" ht="30" customHeight="1">
      <c r="A5" s="8" t="s">
        <v>4</v>
      </c>
      <c r="B5" s="9">
        <f>'5_Interiérové vybavení MŠ'!I5</f>
        <v>0</v>
      </c>
    </row>
    <row r="6" spans="1:2" s="10" customFormat="1" ht="30" customHeight="1">
      <c r="A6" s="8" t="s">
        <v>5</v>
      </c>
      <c r="B6" s="9">
        <f>'6_Kompenzační pomůcky'!I5</f>
        <v>0</v>
      </c>
    </row>
    <row r="7" ht="12.75">
      <c r="A7" s="11"/>
    </row>
    <row r="8" spans="1:2" s="14" customFormat="1" ht="25.5" customHeight="1">
      <c r="A8" s="12" t="s">
        <v>6</v>
      </c>
      <c r="B8" s="13">
        <f>SUBTOTAL(9,B5:B7)</f>
        <v>0</v>
      </c>
    </row>
    <row r="9" spans="1:2" s="14" customFormat="1" ht="25.5" customHeight="1">
      <c r="A9" s="15" t="s">
        <v>7</v>
      </c>
      <c r="B9" s="16">
        <f>B8*0.21</f>
        <v>0</v>
      </c>
    </row>
    <row r="10" spans="1:2" s="14" customFormat="1" ht="25.5" customHeight="1">
      <c r="A10" s="12" t="s">
        <v>8</v>
      </c>
      <c r="B10" s="13">
        <f>SUBTOTAL(9,B5:B9)</f>
        <v>0</v>
      </c>
    </row>
  </sheetData>
  <sheetProtection selectLockedCells="1" selectUnlockedCells="1"/>
  <printOptions/>
  <pageMargins left="0.7875" right="0.7875" top="0.7875" bottom="0.7875" header="0.5118055555555555" footer="0.39375"/>
  <pageSetup horizontalDpi="300" verticalDpi="300" orientation="portrait" paperSize="9" scale="87"/>
  <headerFooter alignWithMargins="0">
    <oddFooter>&amp;C&amp;8&amp;P z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view="pageBreakPreview" zoomScaleSheetLayoutView="100" workbookViewId="0" topLeftCell="A1">
      <pane ySplit="3" topLeftCell="A25" activePane="bottomLeft" state="frozen"/>
      <selection pane="topLeft" activeCell="A1" sqref="A1"/>
      <selection pane="bottomLeft" activeCell="C11" sqref="C11"/>
    </sheetView>
  </sheetViews>
  <sheetFormatPr defaultColWidth="9.140625" defaultRowHeight="12.75" outlineLevelRow="3"/>
  <cols>
    <col min="1" max="1" width="5.421875" style="17" customWidth="1"/>
    <col min="2" max="2" width="14.28125" style="18" customWidth="1"/>
    <col min="3" max="3" width="57.140625" style="19" customWidth="1"/>
    <col min="4" max="4" width="4.28125" style="20" customWidth="1"/>
    <col min="5" max="5" width="13.7109375" style="21" customWidth="1"/>
    <col min="6" max="6" width="6.8515625" style="22" customWidth="1"/>
    <col min="7" max="7" width="13.421875" style="21" customWidth="1"/>
    <col min="8" max="8" width="12.421875" style="22" customWidth="1"/>
    <col min="9" max="9" width="15.7109375" style="23" customWidth="1"/>
    <col min="10" max="10" width="0" style="1" hidden="1" customWidth="1"/>
    <col min="11" max="11" width="13.140625" style="1" customWidth="1"/>
    <col min="12" max="16384" width="8.7109375" style="1" customWidth="1"/>
  </cols>
  <sheetData>
    <row r="1" spans="1:9" ht="21" customHeight="1">
      <c r="A1" s="24"/>
      <c r="B1" s="3"/>
      <c r="C1" s="2" t="s">
        <v>0</v>
      </c>
      <c r="D1" s="3"/>
      <c r="E1" s="25"/>
      <c r="F1" s="26"/>
      <c r="G1" s="25"/>
      <c r="H1" s="26"/>
      <c r="I1" s="27"/>
    </row>
    <row r="2" spans="1:9" ht="21" customHeight="1">
      <c r="A2" s="24"/>
      <c r="B2" s="3"/>
      <c r="C2" s="4" t="s">
        <v>9</v>
      </c>
      <c r="D2" s="3"/>
      <c r="E2" s="25"/>
      <c r="F2" s="26"/>
      <c r="G2" s="25"/>
      <c r="H2" s="26"/>
      <c r="I2" s="27"/>
    </row>
    <row r="3" spans="1:11" s="30" customFormat="1" ht="12.75">
      <c r="A3" s="5" t="s">
        <v>10</v>
      </c>
      <c r="B3" s="5" t="s">
        <v>11</v>
      </c>
      <c r="C3" s="28" t="s">
        <v>2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3</v>
      </c>
      <c r="J3" s="29" t="s">
        <v>17</v>
      </c>
      <c r="K3" s="5" t="s">
        <v>18</v>
      </c>
    </row>
    <row r="4" spans="1:9" ht="11.25" customHeight="1">
      <c r="A4" s="31"/>
      <c r="B4" s="32"/>
      <c r="C4" s="33"/>
      <c r="D4" s="34"/>
      <c r="E4" s="31"/>
      <c r="F4" s="31"/>
      <c r="G4" s="31"/>
      <c r="H4" s="31"/>
      <c r="I4" s="31"/>
    </row>
    <row r="5" spans="1:10" s="42" customFormat="1" ht="19.5" customHeight="1">
      <c r="A5" s="35"/>
      <c r="B5" s="36">
        <v>5</v>
      </c>
      <c r="C5" s="36" t="s">
        <v>19</v>
      </c>
      <c r="D5" s="37"/>
      <c r="E5" s="38"/>
      <c r="F5" s="39"/>
      <c r="G5" s="38"/>
      <c r="H5" s="39"/>
      <c r="I5" s="40">
        <f>SUBTOTAL(9,I7:I82)</f>
        <v>0</v>
      </c>
      <c r="J5" s="41" t="e">
        <f>#N/A</f>
        <v>#VALUE!</v>
      </c>
    </row>
    <row r="6" spans="1:10" s="42" customFormat="1" ht="12.75">
      <c r="A6" s="35"/>
      <c r="B6" s="36"/>
      <c r="C6" s="43" t="s">
        <v>20</v>
      </c>
      <c r="D6" s="37"/>
      <c r="E6" s="38"/>
      <c r="F6" s="39"/>
      <c r="G6" s="38"/>
      <c r="H6" s="39"/>
      <c r="I6" s="40"/>
      <c r="J6" s="41"/>
    </row>
    <row r="7" spans="1:9" s="49" customFormat="1" ht="16.5" customHeight="1" outlineLevel="2">
      <c r="A7" s="44"/>
      <c r="B7" s="32" t="s">
        <v>21</v>
      </c>
      <c r="C7" s="45" t="s">
        <v>19</v>
      </c>
      <c r="D7" s="34"/>
      <c r="E7" s="46"/>
      <c r="F7" s="47"/>
      <c r="G7" s="46"/>
      <c r="H7" s="47"/>
      <c r="I7" s="48">
        <f>SUBTOTAL(9,I9:I82)</f>
        <v>0</v>
      </c>
    </row>
    <row r="8" spans="1:9" s="57" customFormat="1" ht="12" customHeight="1" outlineLevel="3">
      <c r="A8" s="50"/>
      <c r="B8" s="51"/>
      <c r="C8" s="52" t="s">
        <v>22</v>
      </c>
      <c r="D8" s="53"/>
      <c r="E8" s="53"/>
      <c r="F8" s="53"/>
      <c r="G8" s="54"/>
      <c r="H8" s="55"/>
      <c r="I8" s="56"/>
    </row>
    <row r="9" spans="1:9" s="66" customFormat="1" ht="12.75" outlineLevel="3">
      <c r="A9" s="58">
        <v>1</v>
      </c>
      <c r="B9" s="59" t="s">
        <v>23</v>
      </c>
      <c r="C9" s="60" t="s">
        <v>24</v>
      </c>
      <c r="D9" s="61" t="s">
        <v>25</v>
      </c>
      <c r="E9" s="62">
        <v>25</v>
      </c>
      <c r="F9" s="63">
        <v>0</v>
      </c>
      <c r="G9" s="62">
        <f aca="true" t="shared" si="0" ref="G9:G79">E9*(1+F9/100)</f>
        <v>25</v>
      </c>
      <c r="H9" s="64"/>
      <c r="I9" s="65">
        <f aca="true" t="shared" si="1" ref="I9:I79">G9*H9</f>
        <v>0</v>
      </c>
    </row>
    <row r="10" spans="1:9" s="66" customFormat="1" ht="12.75" outlineLevel="3">
      <c r="A10" s="58">
        <v>2</v>
      </c>
      <c r="B10" s="59" t="s">
        <v>26</v>
      </c>
      <c r="C10" s="60" t="s">
        <v>27</v>
      </c>
      <c r="D10" s="61" t="s">
        <v>25</v>
      </c>
      <c r="E10" s="62">
        <v>12</v>
      </c>
      <c r="F10" s="63">
        <v>0</v>
      </c>
      <c r="G10" s="62">
        <f t="shared" si="0"/>
        <v>12</v>
      </c>
      <c r="H10" s="64"/>
      <c r="I10" s="65">
        <f t="shared" si="1"/>
        <v>0</v>
      </c>
    </row>
    <row r="11" spans="1:9" s="66" customFormat="1" ht="12.75" outlineLevel="3">
      <c r="A11" s="58">
        <v>3</v>
      </c>
      <c r="B11" s="59" t="s">
        <v>28</v>
      </c>
      <c r="C11" s="60" t="s">
        <v>29</v>
      </c>
      <c r="D11" s="61" t="s">
        <v>25</v>
      </c>
      <c r="E11" s="62">
        <v>56</v>
      </c>
      <c r="F11" s="63">
        <v>0</v>
      </c>
      <c r="G11" s="62">
        <f t="shared" si="0"/>
        <v>56</v>
      </c>
      <c r="H11" s="64"/>
      <c r="I11" s="65">
        <f t="shared" si="1"/>
        <v>0</v>
      </c>
    </row>
    <row r="12" spans="1:9" s="66" customFormat="1" ht="12.75" outlineLevel="3">
      <c r="A12" s="58">
        <v>4</v>
      </c>
      <c r="B12" s="59" t="s">
        <v>30</v>
      </c>
      <c r="C12" s="60" t="s">
        <v>29</v>
      </c>
      <c r="D12" s="61" t="s">
        <v>25</v>
      </c>
      <c r="E12" s="62">
        <v>35</v>
      </c>
      <c r="F12" s="63">
        <v>0</v>
      </c>
      <c r="G12" s="62">
        <f aca="true" t="shared" si="2" ref="G12:G14">E12*(1+F12/100)</f>
        <v>35</v>
      </c>
      <c r="H12" s="64"/>
      <c r="I12" s="65">
        <f aca="true" t="shared" si="3" ref="I12:I14">G12*H12</f>
        <v>0</v>
      </c>
    </row>
    <row r="13" spans="1:9" s="66" customFormat="1" ht="12.75" outlineLevel="3">
      <c r="A13" s="58">
        <v>5</v>
      </c>
      <c r="B13" s="59" t="s">
        <v>31</v>
      </c>
      <c r="C13" s="60" t="s">
        <v>29</v>
      </c>
      <c r="D13" s="61" t="s">
        <v>25</v>
      </c>
      <c r="E13" s="62">
        <v>41</v>
      </c>
      <c r="F13" s="63">
        <v>0</v>
      </c>
      <c r="G13" s="62">
        <f t="shared" si="2"/>
        <v>41</v>
      </c>
      <c r="H13" s="64"/>
      <c r="I13" s="65">
        <f t="shared" si="3"/>
        <v>0</v>
      </c>
    </row>
    <row r="14" spans="1:9" s="66" customFormat="1" ht="12.75" outlineLevel="3">
      <c r="A14" s="58">
        <v>6</v>
      </c>
      <c r="B14" s="59" t="s">
        <v>32</v>
      </c>
      <c r="C14" s="60" t="s">
        <v>29</v>
      </c>
      <c r="D14" s="61" t="s">
        <v>25</v>
      </c>
      <c r="E14" s="62">
        <v>56</v>
      </c>
      <c r="F14" s="63">
        <v>0</v>
      </c>
      <c r="G14" s="62">
        <f t="shared" si="2"/>
        <v>56</v>
      </c>
      <c r="H14" s="64"/>
      <c r="I14" s="65">
        <f t="shared" si="3"/>
        <v>0</v>
      </c>
    </row>
    <row r="15" spans="1:9" s="66" customFormat="1" ht="12.75" outlineLevel="3">
      <c r="A15" s="58">
        <v>7</v>
      </c>
      <c r="B15" s="59" t="s">
        <v>33</v>
      </c>
      <c r="C15" s="60" t="s">
        <v>34</v>
      </c>
      <c r="D15" s="61" t="s">
        <v>25</v>
      </c>
      <c r="E15" s="62">
        <v>5</v>
      </c>
      <c r="F15" s="63">
        <v>0</v>
      </c>
      <c r="G15" s="62">
        <f t="shared" si="0"/>
        <v>5</v>
      </c>
      <c r="H15" s="64"/>
      <c r="I15" s="65">
        <f t="shared" si="1"/>
        <v>0</v>
      </c>
    </row>
    <row r="16" spans="1:9" s="66" customFormat="1" ht="12.75" outlineLevel="3">
      <c r="A16" s="58">
        <v>8</v>
      </c>
      <c r="B16" s="59" t="s">
        <v>35</v>
      </c>
      <c r="C16" s="60" t="s">
        <v>36</v>
      </c>
      <c r="D16" s="61" t="s">
        <v>25</v>
      </c>
      <c r="E16" s="62">
        <v>10</v>
      </c>
      <c r="F16" s="63">
        <v>0</v>
      </c>
      <c r="G16" s="62">
        <f t="shared" si="0"/>
        <v>10</v>
      </c>
      <c r="H16" s="64"/>
      <c r="I16" s="65">
        <f t="shared" si="1"/>
        <v>0</v>
      </c>
    </row>
    <row r="17" spans="1:9" s="66" customFormat="1" ht="12.75" outlineLevel="3">
      <c r="A17" s="58">
        <v>9</v>
      </c>
      <c r="B17" s="59" t="s">
        <v>37</v>
      </c>
      <c r="C17" s="60" t="s">
        <v>38</v>
      </c>
      <c r="D17" s="61" t="s">
        <v>25</v>
      </c>
      <c r="E17" s="62">
        <v>140</v>
      </c>
      <c r="F17" s="63">
        <v>0</v>
      </c>
      <c r="G17" s="62">
        <f t="shared" si="0"/>
        <v>140</v>
      </c>
      <c r="H17" s="64"/>
      <c r="I17" s="65">
        <f t="shared" si="1"/>
        <v>0</v>
      </c>
    </row>
    <row r="18" spans="1:9" s="66" customFormat="1" ht="12.75" outlineLevel="3">
      <c r="A18" s="58">
        <v>10</v>
      </c>
      <c r="B18" s="59" t="s">
        <v>39</v>
      </c>
      <c r="C18" s="60" t="s">
        <v>40</v>
      </c>
      <c r="D18" s="61" t="s">
        <v>25</v>
      </c>
      <c r="E18" s="62">
        <v>7</v>
      </c>
      <c r="F18" s="63">
        <v>0</v>
      </c>
      <c r="G18" s="62">
        <f t="shared" si="0"/>
        <v>7</v>
      </c>
      <c r="H18" s="64"/>
      <c r="I18" s="65">
        <f t="shared" si="1"/>
        <v>0</v>
      </c>
    </row>
    <row r="19" spans="1:9" s="66" customFormat="1" ht="12.75" outlineLevel="3">
      <c r="A19" s="58">
        <v>11</v>
      </c>
      <c r="B19" s="59" t="s">
        <v>41</v>
      </c>
      <c r="C19" s="60" t="s">
        <v>42</v>
      </c>
      <c r="D19" s="61" t="s">
        <v>25</v>
      </c>
      <c r="E19" s="62">
        <v>1</v>
      </c>
      <c r="F19" s="63">
        <v>0</v>
      </c>
      <c r="G19" s="62">
        <f t="shared" si="0"/>
        <v>1</v>
      </c>
      <c r="H19" s="64"/>
      <c r="I19" s="65">
        <f t="shared" si="1"/>
        <v>0</v>
      </c>
    </row>
    <row r="20" spans="1:9" s="66" customFormat="1" ht="12.75" outlineLevel="3">
      <c r="A20" s="58">
        <v>12</v>
      </c>
      <c r="B20" s="59" t="s">
        <v>43</v>
      </c>
      <c r="C20" s="60" t="s">
        <v>44</v>
      </c>
      <c r="D20" s="61" t="s">
        <v>25</v>
      </c>
      <c r="E20" s="62">
        <v>1</v>
      </c>
      <c r="F20" s="63">
        <v>0</v>
      </c>
      <c r="G20" s="62">
        <f t="shared" si="0"/>
        <v>1</v>
      </c>
      <c r="H20" s="64"/>
      <c r="I20" s="65">
        <f t="shared" si="1"/>
        <v>0</v>
      </c>
    </row>
    <row r="21" spans="1:9" s="66" customFormat="1" ht="12.75" outlineLevel="3">
      <c r="A21" s="58">
        <v>13</v>
      </c>
      <c r="B21" s="59" t="s">
        <v>45</v>
      </c>
      <c r="C21" s="60" t="s">
        <v>46</v>
      </c>
      <c r="D21" s="61" t="s">
        <v>25</v>
      </c>
      <c r="E21" s="62">
        <v>1</v>
      </c>
      <c r="F21" s="63">
        <v>0</v>
      </c>
      <c r="G21" s="62">
        <f t="shared" si="0"/>
        <v>1</v>
      </c>
      <c r="H21" s="64"/>
      <c r="I21" s="65">
        <f t="shared" si="1"/>
        <v>0</v>
      </c>
    </row>
    <row r="22" spans="1:9" s="66" customFormat="1" ht="12.75" outlineLevel="3">
      <c r="A22" s="58">
        <v>14</v>
      </c>
      <c r="B22" s="59" t="s">
        <v>47</v>
      </c>
      <c r="C22" s="60" t="s">
        <v>48</v>
      </c>
      <c r="D22" s="61" t="s">
        <v>25</v>
      </c>
      <c r="E22" s="62">
        <v>2</v>
      </c>
      <c r="F22" s="63">
        <v>0</v>
      </c>
      <c r="G22" s="62">
        <f t="shared" si="0"/>
        <v>2</v>
      </c>
      <c r="H22" s="64"/>
      <c r="I22" s="65">
        <f t="shared" si="1"/>
        <v>0</v>
      </c>
    </row>
    <row r="23" spans="1:9" s="66" customFormat="1" ht="12.75" outlineLevel="3">
      <c r="A23" s="58">
        <v>15</v>
      </c>
      <c r="B23" s="59" t="s">
        <v>49</v>
      </c>
      <c r="C23" s="60" t="s">
        <v>50</v>
      </c>
      <c r="D23" s="61" t="s">
        <v>25</v>
      </c>
      <c r="E23" s="62">
        <v>8</v>
      </c>
      <c r="F23" s="63">
        <v>0</v>
      </c>
      <c r="G23" s="62">
        <f t="shared" si="0"/>
        <v>8</v>
      </c>
      <c r="H23" s="64"/>
      <c r="I23" s="65">
        <f t="shared" si="1"/>
        <v>0</v>
      </c>
    </row>
    <row r="24" spans="1:9" s="66" customFormat="1" ht="12.75" outlineLevel="3">
      <c r="A24" s="58">
        <v>16</v>
      </c>
      <c r="B24" s="59" t="s">
        <v>51</v>
      </c>
      <c r="C24" s="60" t="s">
        <v>50</v>
      </c>
      <c r="D24" s="61" t="s">
        <v>25</v>
      </c>
      <c r="E24" s="62">
        <v>1</v>
      </c>
      <c r="F24" s="63">
        <v>0</v>
      </c>
      <c r="G24" s="62">
        <f t="shared" si="0"/>
        <v>1</v>
      </c>
      <c r="H24" s="64"/>
      <c r="I24" s="65">
        <f t="shared" si="1"/>
        <v>0</v>
      </c>
    </row>
    <row r="25" spans="1:9" s="66" customFormat="1" ht="12.75" outlineLevel="3">
      <c r="A25" s="58">
        <v>17</v>
      </c>
      <c r="B25" s="59" t="s">
        <v>52</v>
      </c>
      <c r="C25" s="60" t="s">
        <v>50</v>
      </c>
      <c r="D25" s="61" t="s">
        <v>25</v>
      </c>
      <c r="E25" s="62">
        <v>1</v>
      </c>
      <c r="F25" s="63">
        <v>0</v>
      </c>
      <c r="G25" s="62">
        <f t="shared" si="0"/>
        <v>1</v>
      </c>
      <c r="H25" s="64"/>
      <c r="I25" s="65">
        <f t="shared" si="1"/>
        <v>0</v>
      </c>
    </row>
    <row r="26" spans="1:9" s="66" customFormat="1" ht="12.75" outlineLevel="3">
      <c r="A26" s="58">
        <v>18</v>
      </c>
      <c r="B26" s="59" t="s">
        <v>53</v>
      </c>
      <c r="C26" s="60" t="s">
        <v>54</v>
      </c>
      <c r="D26" s="61" t="s">
        <v>25</v>
      </c>
      <c r="E26" s="62">
        <v>5</v>
      </c>
      <c r="F26" s="63">
        <v>0</v>
      </c>
      <c r="G26" s="62">
        <f t="shared" si="0"/>
        <v>5</v>
      </c>
      <c r="H26" s="64"/>
      <c r="I26" s="65">
        <f t="shared" si="1"/>
        <v>0</v>
      </c>
    </row>
    <row r="27" spans="1:9" s="66" customFormat="1" ht="12.75" outlineLevel="3">
      <c r="A27" s="58">
        <v>19</v>
      </c>
      <c r="B27" s="59" t="s">
        <v>55</v>
      </c>
      <c r="C27" s="60" t="s">
        <v>56</v>
      </c>
      <c r="D27" s="61" t="s">
        <v>25</v>
      </c>
      <c r="E27" s="62">
        <v>5</v>
      </c>
      <c r="F27" s="63">
        <v>0</v>
      </c>
      <c r="G27" s="62">
        <f t="shared" si="0"/>
        <v>5</v>
      </c>
      <c r="H27" s="64"/>
      <c r="I27" s="65">
        <f t="shared" si="1"/>
        <v>0</v>
      </c>
    </row>
    <row r="28" spans="1:9" s="66" customFormat="1" ht="12.75" outlineLevel="3">
      <c r="A28" s="58">
        <v>20</v>
      </c>
      <c r="B28" s="59" t="s">
        <v>57</v>
      </c>
      <c r="C28" s="60" t="s">
        <v>58</v>
      </c>
      <c r="D28" s="61" t="s">
        <v>25</v>
      </c>
      <c r="E28" s="62">
        <v>5</v>
      </c>
      <c r="F28" s="63">
        <v>0</v>
      </c>
      <c r="G28" s="62">
        <f t="shared" si="0"/>
        <v>5</v>
      </c>
      <c r="H28" s="64"/>
      <c r="I28" s="65">
        <f t="shared" si="1"/>
        <v>0</v>
      </c>
    </row>
    <row r="29" spans="1:9" s="66" customFormat="1" ht="12.75" outlineLevel="3">
      <c r="A29" s="58">
        <v>21</v>
      </c>
      <c r="B29" s="59" t="s">
        <v>59</v>
      </c>
      <c r="C29" s="60" t="s">
        <v>60</v>
      </c>
      <c r="D29" s="61" t="s">
        <v>25</v>
      </c>
      <c r="E29" s="62">
        <v>5</v>
      </c>
      <c r="F29" s="63">
        <v>0</v>
      </c>
      <c r="G29" s="62">
        <f t="shared" si="0"/>
        <v>5</v>
      </c>
      <c r="H29" s="64"/>
      <c r="I29" s="65">
        <f t="shared" si="1"/>
        <v>0</v>
      </c>
    </row>
    <row r="30" spans="1:9" s="66" customFormat="1" ht="12.75" outlineLevel="3">
      <c r="A30" s="58">
        <v>22</v>
      </c>
      <c r="B30" s="59" t="s">
        <v>61</v>
      </c>
      <c r="C30" s="60" t="s">
        <v>62</v>
      </c>
      <c r="D30" s="61" t="s">
        <v>25</v>
      </c>
      <c r="E30" s="62">
        <v>10</v>
      </c>
      <c r="F30" s="63">
        <v>0</v>
      </c>
      <c r="G30" s="62">
        <f t="shared" si="0"/>
        <v>10</v>
      </c>
      <c r="H30" s="64"/>
      <c r="I30" s="65">
        <f t="shared" si="1"/>
        <v>0</v>
      </c>
    </row>
    <row r="31" spans="1:9" s="66" customFormat="1" ht="12.75" outlineLevel="3">
      <c r="A31" s="58">
        <v>23</v>
      </c>
      <c r="B31" s="59" t="s">
        <v>63</v>
      </c>
      <c r="C31" s="60" t="s">
        <v>64</v>
      </c>
      <c r="D31" s="61" t="s">
        <v>25</v>
      </c>
      <c r="E31" s="62">
        <v>5</v>
      </c>
      <c r="F31" s="63">
        <v>0</v>
      </c>
      <c r="G31" s="62">
        <f t="shared" si="0"/>
        <v>5</v>
      </c>
      <c r="H31" s="64"/>
      <c r="I31" s="65">
        <f t="shared" si="1"/>
        <v>0</v>
      </c>
    </row>
    <row r="32" spans="1:9" s="66" customFormat="1" ht="12.75" outlineLevel="3">
      <c r="A32" s="58">
        <v>24</v>
      </c>
      <c r="B32" s="59" t="s">
        <v>65</v>
      </c>
      <c r="C32" s="60" t="s">
        <v>66</v>
      </c>
      <c r="D32" s="61" t="s">
        <v>25</v>
      </c>
      <c r="E32" s="62">
        <v>5</v>
      </c>
      <c r="F32" s="63">
        <v>0</v>
      </c>
      <c r="G32" s="62">
        <f t="shared" si="0"/>
        <v>5</v>
      </c>
      <c r="H32" s="64"/>
      <c r="I32" s="65">
        <f t="shared" si="1"/>
        <v>0</v>
      </c>
    </row>
    <row r="33" spans="1:9" s="66" customFormat="1" ht="12.75" outlineLevel="3">
      <c r="A33" s="58">
        <v>25</v>
      </c>
      <c r="B33" s="59" t="s">
        <v>67</v>
      </c>
      <c r="C33" s="60" t="s">
        <v>68</v>
      </c>
      <c r="D33" s="61" t="s">
        <v>25</v>
      </c>
      <c r="E33" s="62">
        <v>4</v>
      </c>
      <c r="F33" s="63">
        <v>0</v>
      </c>
      <c r="G33" s="62">
        <f t="shared" si="0"/>
        <v>4</v>
      </c>
      <c r="H33" s="64"/>
      <c r="I33" s="65">
        <f t="shared" si="1"/>
        <v>0</v>
      </c>
    </row>
    <row r="34" spans="1:9" s="66" customFormat="1" ht="12.75" outlineLevel="3">
      <c r="A34" s="58">
        <v>26</v>
      </c>
      <c r="B34" s="59" t="s">
        <v>69</v>
      </c>
      <c r="C34" s="60" t="s">
        <v>70</v>
      </c>
      <c r="D34" s="61" t="s">
        <v>25</v>
      </c>
      <c r="E34" s="62">
        <v>1</v>
      </c>
      <c r="F34" s="63">
        <v>0</v>
      </c>
      <c r="G34" s="62">
        <f t="shared" si="0"/>
        <v>1</v>
      </c>
      <c r="H34" s="64"/>
      <c r="I34" s="65">
        <f t="shared" si="1"/>
        <v>0</v>
      </c>
    </row>
    <row r="35" spans="1:9" s="66" customFormat="1" ht="12.75" outlineLevel="3">
      <c r="A35" s="58">
        <v>27</v>
      </c>
      <c r="B35" s="59" t="s">
        <v>71</v>
      </c>
      <c r="C35" s="60" t="s">
        <v>72</v>
      </c>
      <c r="D35" s="61" t="s">
        <v>25</v>
      </c>
      <c r="E35" s="62">
        <v>5</v>
      </c>
      <c r="F35" s="63">
        <v>0</v>
      </c>
      <c r="G35" s="62">
        <f t="shared" si="0"/>
        <v>5</v>
      </c>
      <c r="H35" s="64"/>
      <c r="I35" s="65">
        <f t="shared" si="1"/>
        <v>0</v>
      </c>
    </row>
    <row r="36" spans="1:9" s="66" customFormat="1" ht="12.75" outlineLevel="3">
      <c r="A36" s="58">
        <v>28</v>
      </c>
      <c r="B36" s="59" t="s">
        <v>73</v>
      </c>
      <c r="C36" s="60" t="s">
        <v>74</v>
      </c>
      <c r="D36" s="61" t="s">
        <v>25</v>
      </c>
      <c r="E36" s="62">
        <v>1</v>
      </c>
      <c r="F36" s="63">
        <v>0</v>
      </c>
      <c r="G36" s="62">
        <f t="shared" si="0"/>
        <v>1</v>
      </c>
      <c r="H36" s="64"/>
      <c r="I36" s="65">
        <f t="shared" si="1"/>
        <v>0</v>
      </c>
    </row>
    <row r="37" spans="1:9" s="66" customFormat="1" ht="12.75" outlineLevel="3">
      <c r="A37" s="58">
        <v>29</v>
      </c>
      <c r="B37" s="59" t="s">
        <v>75</v>
      </c>
      <c r="C37" s="60" t="s">
        <v>76</v>
      </c>
      <c r="D37" s="61" t="s">
        <v>25</v>
      </c>
      <c r="E37" s="62">
        <v>5</v>
      </c>
      <c r="F37" s="63">
        <v>0</v>
      </c>
      <c r="G37" s="62">
        <f t="shared" si="0"/>
        <v>5</v>
      </c>
      <c r="H37" s="64"/>
      <c r="I37" s="65">
        <f t="shared" si="1"/>
        <v>0</v>
      </c>
    </row>
    <row r="38" spans="1:9" s="66" customFormat="1" ht="12.75" outlineLevel="3">
      <c r="A38" s="58">
        <v>30</v>
      </c>
      <c r="B38" s="59" t="s">
        <v>77</v>
      </c>
      <c r="C38" s="60" t="s">
        <v>78</v>
      </c>
      <c r="D38" s="61" t="s">
        <v>25</v>
      </c>
      <c r="E38" s="62">
        <v>5</v>
      </c>
      <c r="F38" s="63">
        <v>0</v>
      </c>
      <c r="G38" s="62">
        <f t="shared" si="0"/>
        <v>5</v>
      </c>
      <c r="H38" s="64"/>
      <c r="I38" s="65">
        <f t="shared" si="1"/>
        <v>0</v>
      </c>
    </row>
    <row r="39" spans="1:9" s="66" customFormat="1" ht="12.75" outlineLevel="3">
      <c r="A39" s="58">
        <v>31</v>
      </c>
      <c r="B39" s="59" t="s">
        <v>79</v>
      </c>
      <c r="C39" s="60" t="s">
        <v>80</v>
      </c>
      <c r="D39" s="61" t="s">
        <v>25</v>
      </c>
      <c r="E39" s="62">
        <v>2</v>
      </c>
      <c r="F39" s="63">
        <v>0</v>
      </c>
      <c r="G39" s="62">
        <f t="shared" si="0"/>
        <v>2</v>
      </c>
      <c r="H39" s="64"/>
      <c r="I39" s="65">
        <f t="shared" si="1"/>
        <v>0</v>
      </c>
    </row>
    <row r="40" spans="1:9" s="66" customFormat="1" ht="12.75" outlineLevel="3">
      <c r="A40" s="58">
        <v>32</v>
      </c>
      <c r="B40" s="59" t="s">
        <v>81</v>
      </c>
      <c r="C40" s="60" t="s">
        <v>82</v>
      </c>
      <c r="D40" s="61" t="s">
        <v>25</v>
      </c>
      <c r="E40" s="62">
        <v>5</v>
      </c>
      <c r="F40" s="63">
        <v>0</v>
      </c>
      <c r="G40" s="62">
        <f t="shared" si="0"/>
        <v>5</v>
      </c>
      <c r="H40" s="64"/>
      <c r="I40" s="65">
        <f t="shared" si="1"/>
        <v>0</v>
      </c>
    </row>
    <row r="41" spans="1:9" s="66" customFormat="1" ht="12.75" outlineLevel="3">
      <c r="A41" s="58">
        <v>33</v>
      </c>
      <c r="B41" s="59" t="s">
        <v>83</v>
      </c>
      <c r="C41" s="60" t="s">
        <v>84</v>
      </c>
      <c r="D41" s="61" t="s">
        <v>25</v>
      </c>
      <c r="E41" s="62">
        <v>5</v>
      </c>
      <c r="F41" s="63">
        <v>0</v>
      </c>
      <c r="G41" s="62">
        <f t="shared" si="0"/>
        <v>5</v>
      </c>
      <c r="H41" s="64"/>
      <c r="I41" s="65">
        <f t="shared" si="1"/>
        <v>0</v>
      </c>
    </row>
    <row r="42" spans="1:9" s="66" customFormat="1" ht="12.75" outlineLevel="3">
      <c r="A42" s="58">
        <v>34</v>
      </c>
      <c r="B42" s="59" t="s">
        <v>85</v>
      </c>
      <c r="C42" s="60" t="s">
        <v>86</v>
      </c>
      <c r="D42" s="61" t="s">
        <v>25</v>
      </c>
      <c r="E42" s="62">
        <v>1</v>
      </c>
      <c r="F42" s="63">
        <v>0</v>
      </c>
      <c r="G42" s="62">
        <f t="shared" si="0"/>
        <v>1</v>
      </c>
      <c r="H42" s="64"/>
      <c r="I42" s="65">
        <f t="shared" si="1"/>
        <v>0</v>
      </c>
    </row>
    <row r="43" spans="1:9" s="66" customFormat="1" ht="12.75" outlineLevel="3">
      <c r="A43" s="58">
        <v>35</v>
      </c>
      <c r="B43" s="59" t="s">
        <v>87</v>
      </c>
      <c r="C43" s="60" t="s">
        <v>88</v>
      </c>
      <c r="D43" s="61" t="s">
        <v>25</v>
      </c>
      <c r="E43" s="62">
        <v>1</v>
      </c>
      <c r="F43" s="63">
        <v>0</v>
      </c>
      <c r="G43" s="62">
        <f t="shared" si="0"/>
        <v>1</v>
      </c>
      <c r="H43" s="64"/>
      <c r="I43" s="65">
        <f t="shared" si="1"/>
        <v>0</v>
      </c>
    </row>
    <row r="44" spans="1:9" s="66" customFormat="1" ht="12.75" outlineLevel="3">
      <c r="A44" s="58">
        <v>36</v>
      </c>
      <c r="B44" s="59" t="s">
        <v>89</v>
      </c>
      <c r="C44" s="60" t="s">
        <v>90</v>
      </c>
      <c r="D44" s="61" t="s">
        <v>25</v>
      </c>
      <c r="E44" s="62">
        <v>1</v>
      </c>
      <c r="F44" s="63">
        <v>0</v>
      </c>
      <c r="G44" s="62">
        <f t="shared" si="0"/>
        <v>1</v>
      </c>
      <c r="H44" s="64"/>
      <c r="I44" s="65">
        <f t="shared" si="1"/>
        <v>0</v>
      </c>
    </row>
    <row r="45" spans="1:9" s="66" customFormat="1" ht="12.75" outlineLevel="3">
      <c r="A45" s="58">
        <v>37</v>
      </c>
      <c r="B45" s="59" t="s">
        <v>91</v>
      </c>
      <c r="C45" s="60" t="s">
        <v>92</v>
      </c>
      <c r="D45" s="61" t="s">
        <v>25</v>
      </c>
      <c r="E45" s="62">
        <v>1</v>
      </c>
      <c r="F45" s="63">
        <v>0</v>
      </c>
      <c r="G45" s="62">
        <f t="shared" si="0"/>
        <v>1</v>
      </c>
      <c r="H45" s="64"/>
      <c r="I45" s="65">
        <f t="shared" si="1"/>
        <v>0</v>
      </c>
    </row>
    <row r="46" spans="1:9" s="66" customFormat="1" ht="12.75" outlineLevel="3">
      <c r="A46" s="58">
        <v>38</v>
      </c>
      <c r="B46" s="59" t="s">
        <v>93</v>
      </c>
      <c r="C46" s="60" t="s">
        <v>94</v>
      </c>
      <c r="D46" s="61" t="s">
        <v>25</v>
      </c>
      <c r="E46" s="62">
        <v>1</v>
      </c>
      <c r="F46" s="63">
        <v>0</v>
      </c>
      <c r="G46" s="62">
        <f t="shared" si="0"/>
        <v>1</v>
      </c>
      <c r="H46" s="64"/>
      <c r="I46" s="65">
        <f t="shared" si="1"/>
        <v>0</v>
      </c>
    </row>
    <row r="47" spans="1:9" s="66" customFormat="1" ht="12.75" outlineLevel="3">
      <c r="A47" s="58">
        <v>39</v>
      </c>
      <c r="B47" s="59" t="s">
        <v>95</v>
      </c>
      <c r="C47" s="60" t="s">
        <v>96</v>
      </c>
      <c r="D47" s="61" t="s">
        <v>25</v>
      </c>
      <c r="E47" s="62">
        <v>5</v>
      </c>
      <c r="F47" s="63">
        <v>0</v>
      </c>
      <c r="G47" s="62">
        <f t="shared" si="0"/>
        <v>5</v>
      </c>
      <c r="H47" s="64"/>
      <c r="I47" s="65">
        <f t="shared" si="1"/>
        <v>0</v>
      </c>
    </row>
    <row r="48" spans="1:9" s="66" customFormat="1" ht="12.75" outlineLevel="3">
      <c r="A48" s="58">
        <v>40</v>
      </c>
      <c r="B48" s="59" t="s">
        <v>97</v>
      </c>
      <c r="C48" s="60" t="s">
        <v>98</v>
      </c>
      <c r="D48" s="61" t="s">
        <v>25</v>
      </c>
      <c r="E48" s="62">
        <v>34</v>
      </c>
      <c r="F48" s="63">
        <v>0</v>
      </c>
      <c r="G48" s="62">
        <f t="shared" si="0"/>
        <v>34</v>
      </c>
      <c r="H48" s="64"/>
      <c r="I48" s="65">
        <f t="shared" si="1"/>
        <v>0</v>
      </c>
    </row>
    <row r="49" spans="1:9" s="66" customFormat="1" ht="12.75" outlineLevel="3">
      <c r="A49" s="58">
        <v>41</v>
      </c>
      <c r="B49" s="59" t="s">
        <v>99</v>
      </c>
      <c r="C49" s="60" t="s">
        <v>100</v>
      </c>
      <c r="D49" s="61" t="s">
        <v>25</v>
      </c>
      <c r="E49" s="62">
        <v>22</v>
      </c>
      <c r="F49" s="63">
        <v>0</v>
      </c>
      <c r="G49" s="62">
        <f t="shared" si="0"/>
        <v>22</v>
      </c>
      <c r="H49" s="64"/>
      <c r="I49" s="65">
        <f t="shared" si="1"/>
        <v>0</v>
      </c>
    </row>
    <row r="50" spans="1:9" s="66" customFormat="1" ht="12.75" outlineLevel="3">
      <c r="A50" s="58">
        <v>42</v>
      </c>
      <c r="B50" s="59" t="s">
        <v>101</v>
      </c>
      <c r="C50" s="60" t="s">
        <v>102</v>
      </c>
      <c r="D50" s="61" t="s">
        <v>25</v>
      </c>
      <c r="E50" s="62">
        <v>1</v>
      </c>
      <c r="F50" s="63">
        <v>0</v>
      </c>
      <c r="G50" s="62">
        <f aca="true" t="shared" si="4" ref="G50:G52">E50*(1+F50/100)</f>
        <v>1</v>
      </c>
      <c r="H50" s="64"/>
      <c r="I50" s="65">
        <f aca="true" t="shared" si="5" ref="I50:I52">G50*H50</f>
        <v>0</v>
      </c>
    </row>
    <row r="51" spans="1:9" s="66" customFormat="1" ht="12.75" outlineLevel="3">
      <c r="A51" s="58">
        <v>43</v>
      </c>
      <c r="B51" s="59" t="s">
        <v>103</v>
      </c>
      <c r="C51" s="60" t="s">
        <v>104</v>
      </c>
      <c r="D51" s="61" t="s">
        <v>25</v>
      </c>
      <c r="E51" s="62">
        <v>1</v>
      </c>
      <c r="F51" s="63">
        <v>0</v>
      </c>
      <c r="G51" s="62">
        <f t="shared" si="4"/>
        <v>1</v>
      </c>
      <c r="H51" s="64"/>
      <c r="I51" s="65">
        <f t="shared" si="5"/>
        <v>0</v>
      </c>
    </row>
    <row r="52" spans="1:9" s="66" customFormat="1" ht="12.75" outlineLevel="3">
      <c r="A52" s="58">
        <v>44</v>
      </c>
      <c r="B52" s="59" t="s">
        <v>105</v>
      </c>
      <c r="C52" s="60" t="s">
        <v>106</v>
      </c>
      <c r="D52" s="61" t="s">
        <v>25</v>
      </c>
      <c r="E52" s="62">
        <v>2</v>
      </c>
      <c r="F52" s="63">
        <v>0</v>
      </c>
      <c r="G52" s="62">
        <f t="shared" si="4"/>
        <v>2</v>
      </c>
      <c r="H52" s="64"/>
      <c r="I52" s="65">
        <f t="shared" si="5"/>
        <v>0</v>
      </c>
    </row>
    <row r="53" spans="1:9" s="66" customFormat="1" ht="12.75" outlineLevel="3">
      <c r="A53" s="58">
        <v>45</v>
      </c>
      <c r="B53" s="59" t="s">
        <v>107</v>
      </c>
      <c r="C53" s="60" t="s">
        <v>98</v>
      </c>
      <c r="D53" s="61" t="s">
        <v>25</v>
      </c>
      <c r="E53" s="62">
        <v>7</v>
      </c>
      <c r="F53" s="63">
        <v>0</v>
      </c>
      <c r="G53" s="62">
        <f t="shared" si="0"/>
        <v>7</v>
      </c>
      <c r="H53" s="64"/>
      <c r="I53" s="65">
        <f t="shared" si="1"/>
        <v>0</v>
      </c>
    </row>
    <row r="54" spans="1:9" s="66" customFormat="1" ht="12.75" outlineLevel="3">
      <c r="A54" s="58">
        <v>46</v>
      </c>
      <c r="B54" s="59" t="s">
        <v>108</v>
      </c>
      <c r="C54" s="60" t="s">
        <v>109</v>
      </c>
      <c r="D54" s="61" t="s">
        <v>25</v>
      </c>
      <c r="E54" s="62">
        <v>7</v>
      </c>
      <c r="F54" s="63">
        <v>0</v>
      </c>
      <c r="G54" s="62">
        <f t="shared" si="0"/>
        <v>7</v>
      </c>
      <c r="H54" s="64"/>
      <c r="I54" s="65">
        <f t="shared" si="1"/>
        <v>0</v>
      </c>
    </row>
    <row r="55" spans="1:9" s="66" customFormat="1" ht="12.75" outlineLevel="3">
      <c r="A55" s="58">
        <v>47</v>
      </c>
      <c r="B55" s="59" t="s">
        <v>110</v>
      </c>
      <c r="C55" s="60" t="s">
        <v>111</v>
      </c>
      <c r="D55" s="61" t="s">
        <v>25</v>
      </c>
      <c r="E55" s="62">
        <v>1</v>
      </c>
      <c r="F55" s="63">
        <v>0</v>
      </c>
      <c r="G55" s="62">
        <f t="shared" si="0"/>
        <v>1</v>
      </c>
      <c r="H55" s="64"/>
      <c r="I55" s="65">
        <f t="shared" si="1"/>
        <v>0</v>
      </c>
    </row>
    <row r="56" spans="1:9" s="66" customFormat="1" ht="12.75" outlineLevel="3">
      <c r="A56" s="58">
        <v>48</v>
      </c>
      <c r="B56" s="59" t="s">
        <v>112</v>
      </c>
      <c r="C56" s="60" t="s">
        <v>113</v>
      </c>
      <c r="D56" s="61" t="s">
        <v>25</v>
      </c>
      <c r="E56" s="62">
        <v>1</v>
      </c>
      <c r="F56" s="63">
        <v>0</v>
      </c>
      <c r="G56" s="62">
        <f t="shared" si="0"/>
        <v>1</v>
      </c>
      <c r="H56" s="64"/>
      <c r="I56" s="65">
        <f t="shared" si="1"/>
        <v>0</v>
      </c>
    </row>
    <row r="57" spans="1:9" s="66" customFormat="1" ht="12.75" outlineLevel="3">
      <c r="A57" s="58">
        <v>49</v>
      </c>
      <c r="B57" s="59" t="s">
        <v>114</v>
      </c>
      <c r="C57" s="60" t="s">
        <v>113</v>
      </c>
      <c r="D57" s="61" t="s">
        <v>25</v>
      </c>
      <c r="E57" s="62">
        <v>1</v>
      </c>
      <c r="F57" s="63">
        <v>0</v>
      </c>
      <c r="G57" s="62">
        <f t="shared" si="0"/>
        <v>1</v>
      </c>
      <c r="H57" s="64"/>
      <c r="I57" s="65">
        <f t="shared" si="1"/>
        <v>0</v>
      </c>
    </row>
    <row r="58" spans="1:9" s="66" customFormat="1" ht="12.75" outlineLevel="3">
      <c r="A58" s="58">
        <v>50</v>
      </c>
      <c r="B58" s="59" t="s">
        <v>115</v>
      </c>
      <c r="C58" s="60" t="s">
        <v>113</v>
      </c>
      <c r="D58" s="61" t="s">
        <v>25</v>
      </c>
      <c r="E58" s="62">
        <v>1</v>
      </c>
      <c r="F58" s="63">
        <v>0</v>
      </c>
      <c r="G58" s="62">
        <f t="shared" si="0"/>
        <v>1</v>
      </c>
      <c r="H58" s="64"/>
      <c r="I58" s="65">
        <f t="shared" si="1"/>
        <v>0</v>
      </c>
    </row>
    <row r="59" spans="1:9" s="66" customFormat="1" ht="12.75" outlineLevel="3">
      <c r="A59" s="58">
        <v>51</v>
      </c>
      <c r="B59" s="59" t="s">
        <v>116</v>
      </c>
      <c r="C59" s="60" t="s">
        <v>113</v>
      </c>
      <c r="D59" s="61" t="s">
        <v>25</v>
      </c>
      <c r="E59" s="62">
        <v>1</v>
      </c>
      <c r="F59" s="63">
        <v>0</v>
      </c>
      <c r="G59" s="62">
        <f aca="true" t="shared" si="6" ref="G59">E59*(1+F59/100)</f>
        <v>1</v>
      </c>
      <c r="H59" s="64"/>
      <c r="I59" s="65">
        <f aca="true" t="shared" si="7" ref="I59">G59*H59</f>
        <v>0</v>
      </c>
    </row>
    <row r="60" spans="1:9" s="66" customFormat="1" ht="12.75" outlineLevel="3">
      <c r="A60" s="58">
        <v>52</v>
      </c>
      <c r="B60" s="59" t="s">
        <v>117</v>
      </c>
      <c r="C60" s="60" t="s">
        <v>118</v>
      </c>
      <c r="D60" s="61" t="s">
        <v>25</v>
      </c>
      <c r="E60" s="62">
        <v>1</v>
      </c>
      <c r="F60" s="63">
        <v>0</v>
      </c>
      <c r="G60" s="62">
        <f t="shared" si="0"/>
        <v>1</v>
      </c>
      <c r="H60" s="64"/>
      <c r="I60" s="65">
        <f t="shared" si="1"/>
        <v>0</v>
      </c>
    </row>
    <row r="61" spans="1:9" s="66" customFormat="1" ht="12.75" outlineLevel="3">
      <c r="A61" s="58">
        <v>53</v>
      </c>
      <c r="B61" s="59" t="s">
        <v>119</v>
      </c>
      <c r="C61" s="60" t="s">
        <v>120</v>
      </c>
      <c r="D61" s="61" t="s">
        <v>25</v>
      </c>
      <c r="E61" s="62">
        <v>1</v>
      </c>
      <c r="F61" s="63">
        <v>0</v>
      </c>
      <c r="G61" s="62">
        <f t="shared" si="0"/>
        <v>1</v>
      </c>
      <c r="H61" s="64"/>
      <c r="I61" s="65">
        <f t="shared" si="1"/>
        <v>0</v>
      </c>
    </row>
    <row r="62" spans="1:9" s="66" customFormat="1" ht="12.75" outlineLevel="3">
      <c r="A62" s="58">
        <v>54</v>
      </c>
      <c r="B62" s="59" t="s">
        <v>121</v>
      </c>
      <c r="C62" s="60" t="s">
        <v>122</v>
      </c>
      <c r="D62" s="61" t="s">
        <v>25</v>
      </c>
      <c r="E62" s="62">
        <v>1</v>
      </c>
      <c r="F62" s="63">
        <v>0</v>
      </c>
      <c r="G62" s="62">
        <f t="shared" si="0"/>
        <v>1</v>
      </c>
      <c r="H62" s="64"/>
      <c r="I62" s="65">
        <f t="shared" si="1"/>
        <v>0</v>
      </c>
    </row>
    <row r="63" spans="1:9" s="66" customFormat="1" ht="12.75" outlineLevel="3">
      <c r="A63" s="58">
        <v>55</v>
      </c>
      <c r="B63" s="59" t="s">
        <v>123</v>
      </c>
      <c r="C63" s="60" t="s">
        <v>124</v>
      </c>
      <c r="D63" s="61" t="s">
        <v>25</v>
      </c>
      <c r="E63" s="62">
        <v>2</v>
      </c>
      <c r="F63" s="63">
        <v>0</v>
      </c>
      <c r="G63" s="62">
        <f t="shared" si="0"/>
        <v>2</v>
      </c>
      <c r="H63" s="64"/>
      <c r="I63" s="65">
        <f t="shared" si="1"/>
        <v>0</v>
      </c>
    </row>
    <row r="64" spans="1:9" s="66" customFormat="1" ht="12.75" outlineLevel="3">
      <c r="A64" s="58">
        <v>56</v>
      </c>
      <c r="B64" s="59" t="s">
        <v>125</v>
      </c>
      <c r="C64" s="60" t="s">
        <v>126</v>
      </c>
      <c r="D64" s="61" t="s">
        <v>25</v>
      </c>
      <c r="E64" s="62">
        <v>2</v>
      </c>
      <c r="F64" s="63">
        <v>0</v>
      </c>
      <c r="G64" s="62">
        <f t="shared" si="0"/>
        <v>2</v>
      </c>
      <c r="H64" s="64"/>
      <c r="I64" s="65">
        <f t="shared" si="1"/>
        <v>0</v>
      </c>
    </row>
    <row r="65" spans="1:9" s="66" customFormat="1" ht="12.75" outlineLevel="3">
      <c r="A65" s="58">
        <v>57</v>
      </c>
      <c r="B65" s="59" t="s">
        <v>127</v>
      </c>
      <c r="C65" s="60" t="s">
        <v>128</v>
      </c>
      <c r="D65" s="61" t="s">
        <v>25</v>
      </c>
      <c r="E65" s="62">
        <v>4</v>
      </c>
      <c r="F65" s="63">
        <v>0</v>
      </c>
      <c r="G65" s="62">
        <f t="shared" si="0"/>
        <v>4</v>
      </c>
      <c r="H65" s="64"/>
      <c r="I65" s="65">
        <f t="shared" si="1"/>
        <v>0</v>
      </c>
    </row>
    <row r="66" spans="1:9" s="66" customFormat="1" ht="12.75" outlineLevel="3">
      <c r="A66" s="58">
        <v>58</v>
      </c>
      <c r="B66" s="59" t="s">
        <v>129</v>
      </c>
      <c r="C66" s="60" t="s">
        <v>130</v>
      </c>
      <c r="D66" s="61" t="s">
        <v>25</v>
      </c>
      <c r="E66" s="62">
        <v>5</v>
      </c>
      <c r="F66" s="63">
        <v>0</v>
      </c>
      <c r="G66" s="62">
        <f t="shared" si="0"/>
        <v>5</v>
      </c>
      <c r="H66" s="64"/>
      <c r="I66" s="65">
        <f t="shared" si="1"/>
        <v>0</v>
      </c>
    </row>
    <row r="67" spans="1:9" s="66" customFormat="1" ht="12.75" outlineLevel="3">
      <c r="A67" s="58">
        <v>59</v>
      </c>
      <c r="B67" s="59" t="s">
        <v>131</v>
      </c>
      <c r="C67" s="60" t="s">
        <v>132</v>
      </c>
      <c r="D67" s="61" t="s">
        <v>25</v>
      </c>
      <c r="E67" s="62">
        <v>9</v>
      </c>
      <c r="F67" s="63">
        <v>0</v>
      </c>
      <c r="G67" s="62">
        <f t="shared" si="0"/>
        <v>9</v>
      </c>
      <c r="H67" s="64"/>
      <c r="I67" s="65">
        <f t="shared" si="1"/>
        <v>0</v>
      </c>
    </row>
    <row r="68" spans="1:9" s="66" customFormat="1" ht="12.75" outlineLevel="3">
      <c r="A68" s="58">
        <v>60</v>
      </c>
      <c r="B68" s="59" t="s">
        <v>133</v>
      </c>
      <c r="C68" s="60" t="s">
        <v>134</v>
      </c>
      <c r="D68" s="61" t="s">
        <v>25</v>
      </c>
      <c r="E68" s="62">
        <v>1</v>
      </c>
      <c r="F68" s="63">
        <v>0</v>
      </c>
      <c r="G68" s="62">
        <f t="shared" si="0"/>
        <v>1</v>
      </c>
      <c r="H68" s="64"/>
      <c r="I68" s="65">
        <f t="shared" si="1"/>
        <v>0</v>
      </c>
    </row>
    <row r="69" spans="1:9" s="66" customFormat="1" ht="12.75" outlineLevel="3">
      <c r="A69" s="58">
        <v>61</v>
      </c>
      <c r="B69" s="59" t="s">
        <v>135</v>
      </c>
      <c r="C69" s="60" t="s">
        <v>136</v>
      </c>
      <c r="D69" s="61" t="s">
        <v>25</v>
      </c>
      <c r="E69" s="62">
        <v>1</v>
      </c>
      <c r="F69" s="63">
        <v>0</v>
      </c>
      <c r="G69" s="62">
        <f t="shared" si="0"/>
        <v>1</v>
      </c>
      <c r="H69" s="64"/>
      <c r="I69" s="65">
        <f t="shared" si="1"/>
        <v>0</v>
      </c>
    </row>
    <row r="70" spans="1:9" s="66" customFormat="1" ht="12.75" outlineLevel="3">
      <c r="A70" s="58">
        <v>62</v>
      </c>
      <c r="B70" s="59" t="s">
        <v>137</v>
      </c>
      <c r="C70" s="60" t="s">
        <v>138</v>
      </c>
      <c r="D70" s="61" t="s">
        <v>25</v>
      </c>
      <c r="E70" s="62">
        <v>2</v>
      </c>
      <c r="F70" s="63">
        <v>0</v>
      </c>
      <c r="G70" s="62">
        <f t="shared" si="0"/>
        <v>2</v>
      </c>
      <c r="H70" s="64"/>
      <c r="I70" s="65">
        <f t="shared" si="1"/>
        <v>0</v>
      </c>
    </row>
    <row r="71" spans="1:9" s="66" customFormat="1" ht="12.75" outlineLevel="3">
      <c r="A71" s="58">
        <v>63</v>
      </c>
      <c r="B71" s="59" t="s">
        <v>139</v>
      </c>
      <c r="C71" s="60" t="s">
        <v>140</v>
      </c>
      <c r="D71" s="61" t="s">
        <v>25</v>
      </c>
      <c r="E71" s="62">
        <v>1</v>
      </c>
      <c r="F71" s="63">
        <v>0</v>
      </c>
      <c r="G71" s="62">
        <f t="shared" si="0"/>
        <v>1</v>
      </c>
      <c r="H71" s="64"/>
      <c r="I71" s="65">
        <f t="shared" si="1"/>
        <v>0</v>
      </c>
    </row>
    <row r="72" spans="1:9" s="66" customFormat="1" ht="12.75" outlineLevel="3">
      <c r="A72" s="58">
        <v>64</v>
      </c>
      <c r="B72" s="59" t="s">
        <v>141</v>
      </c>
      <c r="C72" s="60" t="s">
        <v>142</v>
      </c>
      <c r="D72" s="61" t="s">
        <v>25</v>
      </c>
      <c r="E72" s="62">
        <v>1</v>
      </c>
      <c r="F72" s="63">
        <v>0</v>
      </c>
      <c r="G72" s="62">
        <f t="shared" si="0"/>
        <v>1</v>
      </c>
      <c r="H72" s="64"/>
      <c r="I72" s="65">
        <f t="shared" si="1"/>
        <v>0</v>
      </c>
    </row>
    <row r="73" spans="1:9" s="66" customFormat="1" ht="12.75" outlineLevel="3">
      <c r="A73" s="58">
        <v>65</v>
      </c>
      <c r="B73" s="59" t="s">
        <v>143</v>
      </c>
      <c r="C73" s="60" t="s">
        <v>144</v>
      </c>
      <c r="D73" s="61" t="s">
        <v>25</v>
      </c>
      <c r="E73" s="62">
        <v>1</v>
      </c>
      <c r="F73" s="63">
        <v>0</v>
      </c>
      <c r="G73" s="62">
        <f t="shared" si="0"/>
        <v>1</v>
      </c>
      <c r="H73" s="64"/>
      <c r="I73" s="65">
        <f t="shared" si="1"/>
        <v>0</v>
      </c>
    </row>
    <row r="74" spans="1:9" s="66" customFormat="1" ht="12.75" outlineLevel="3">
      <c r="A74" s="58">
        <v>66</v>
      </c>
      <c r="B74" s="59" t="s">
        <v>145</v>
      </c>
      <c r="C74" s="60" t="s">
        <v>146</v>
      </c>
      <c r="D74" s="61" t="s">
        <v>25</v>
      </c>
      <c r="E74" s="62">
        <v>1</v>
      </c>
      <c r="F74" s="63">
        <v>0</v>
      </c>
      <c r="G74" s="62">
        <f t="shared" si="0"/>
        <v>1</v>
      </c>
      <c r="H74" s="64"/>
      <c r="I74" s="65">
        <f t="shared" si="1"/>
        <v>0</v>
      </c>
    </row>
    <row r="75" spans="1:9" s="66" customFormat="1" ht="12.75" outlineLevel="3">
      <c r="A75" s="58">
        <v>67</v>
      </c>
      <c r="B75" s="59" t="s">
        <v>147</v>
      </c>
      <c r="C75" s="60" t="s">
        <v>148</v>
      </c>
      <c r="D75" s="61" t="s">
        <v>25</v>
      </c>
      <c r="E75" s="62">
        <v>1</v>
      </c>
      <c r="F75" s="63">
        <v>0</v>
      </c>
      <c r="G75" s="62">
        <f t="shared" si="0"/>
        <v>1</v>
      </c>
      <c r="H75" s="64"/>
      <c r="I75" s="65">
        <f t="shared" si="1"/>
        <v>0</v>
      </c>
    </row>
    <row r="76" spans="1:9" s="66" customFormat="1" ht="12.75" outlineLevel="3">
      <c r="A76" s="58">
        <v>68</v>
      </c>
      <c r="B76" s="59" t="s">
        <v>149</v>
      </c>
      <c r="C76" s="60" t="s">
        <v>148</v>
      </c>
      <c r="D76" s="61" t="s">
        <v>25</v>
      </c>
      <c r="E76" s="62">
        <v>1</v>
      </c>
      <c r="F76" s="63">
        <v>0</v>
      </c>
      <c r="G76" s="62">
        <f t="shared" si="0"/>
        <v>1</v>
      </c>
      <c r="H76" s="64"/>
      <c r="I76" s="65">
        <f t="shared" si="1"/>
        <v>0</v>
      </c>
    </row>
    <row r="77" spans="1:9" s="66" customFormat="1" ht="12.75" outlineLevel="3">
      <c r="A77" s="58">
        <v>69</v>
      </c>
      <c r="B77" s="59" t="s">
        <v>150</v>
      </c>
      <c r="C77" s="60" t="s">
        <v>148</v>
      </c>
      <c r="D77" s="61" t="s">
        <v>25</v>
      </c>
      <c r="E77" s="62">
        <v>1</v>
      </c>
      <c r="F77" s="63">
        <v>0</v>
      </c>
      <c r="G77" s="62">
        <f t="shared" si="0"/>
        <v>1</v>
      </c>
      <c r="H77" s="64"/>
      <c r="I77" s="65">
        <f t="shared" si="1"/>
        <v>0</v>
      </c>
    </row>
    <row r="78" spans="1:9" s="66" customFormat="1" ht="12.75" outlineLevel="3">
      <c r="A78" s="58">
        <v>70</v>
      </c>
      <c r="B78" s="59" t="s">
        <v>151</v>
      </c>
      <c r="C78" s="60" t="s">
        <v>152</v>
      </c>
      <c r="D78" s="61" t="s">
        <v>25</v>
      </c>
      <c r="E78" s="62">
        <v>1</v>
      </c>
      <c r="F78" s="63">
        <v>0</v>
      </c>
      <c r="G78" s="62">
        <f t="shared" si="0"/>
        <v>1</v>
      </c>
      <c r="H78" s="64"/>
      <c r="I78" s="65">
        <f t="shared" si="1"/>
        <v>0</v>
      </c>
    </row>
    <row r="79" spans="1:9" s="66" customFormat="1" ht="12.75" outlineLevel="3">
      <c r="A79" s="58">
        <v>71</v>
      </c>
      <c r="B79" s="59" t="s">
        <v>153</v>
      </c>
      <c r="C79" s="60" t="s">
        <v>154</v>
      </c>
      <c r="D79" s="61" t="s">
        <v>25</v>
      </c>
      <c r="E79" s="62">
        <v>1</v>
      </c>
      <c r="F79" s="63">
        <v>0</v>
      </c>
      <c r="G79" s="62">
        <f t="shared" si="0"/>
        <v>1</v>
      </c>
      <c r="H79" s="64"/>
      <c r="I79" s="65">
        <f t="shared" si="1"/>
        <v>0</v>
      </c>
    </row>
    <row r="80" spans="1:9" s="66" customFormat="1" ht="12.75" outlineLevel="3">
      <c r="A80" s="58">
        <v>72</v>
      </c>
      <c r="B80" s="59" t="s">
        <v>155</v>
      </c>
      <c r="C80" s="60" t="s">
        <v>156</v>
      </c>
      <c r="D80" s="61" t="s">
        <v>25</v>
      </c>
      <c r="E80" s="62">
        <v>1</v>
      </c>
      <c r="F80" s="63">
        <v>0</v>
      </c>
      <c r="G80" s="62">
        <f aca="true" t="shared" si="8" ref="G80:G81">E80*(1+F80/100)</f>
        <v>1</v>
      </c>
      <c r="H80" s="64"/>
      <c r="I80" s="65">
        <f aca="true" t="shared" si="9" ref="I80:I81">G80*H80</f>
        <v>0</v>
      </c>
    </row>
    <row r="81" spans="1:9" s="66" customFormat="1" ht="12.75" outlineLevel="3">
      <c r="A81" s="58">
        <v>73</v>
      </c>
      <c r="B81" s="59" t="s">
        <v>157</v>
      </c>
      <c r="C81" s="60" t="s">
        <v>156</v>
      </c>
      <c r="D81" s="61" t="s">
        <v>25</v>
      </c>
      <c r="E81" s="62">
        <v>1</v>
      </c>
      <c r="F81" s="63">
        <v>0</v>
      </c>
      <c r="G81" s="62">
        <f t="shared" si="8"/>
        <v>1</v>
      </c>
      <c r="H81" s="64"/>
      <c r="I81" s="65">
        <f t="shared" si="9"/>
        <v>0</v>
      </c>
    </row>
    <row r="82" spans="1:9" s="73" customFormat="1" ht="12.75" customHeight="1" outlineLevel="3">
      <c r="A82" s="67"/>
      <c r="B82" s="68"/>
      <c r="C82" s="69"/>
      <c r="D82" s="68"/>
      <c r="E82" s="70"/>
      <c r="F82" s="71"/>
      <c r="G82" s="70"/>
      <c r="H82" s="71"/>
      <c r="I82" s="72"/>
    </row>
  </sheetData>
  <sheetProtection selectLockedCells="1" selectUnlockedCells="1"/>
  <printOptions/>
  <pageMargins left="0.39375" right="0.39375" top="0.5902777777777778" bottom="0.5909722222222222" header="0.5118055555555555" footer="0.39375"/>
  <pageSetup horizontalDpi="300" verticalDpi="300" orientation="landscape" paperSize="9" scale="87"/>
  <headerFooter alignWithMargins="0">
    <oddFooter>&amp;C&amp;8&amp;P z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9.140625" defaultRowHeight="12.75" outlineLevelRow="3"/>
  <cols>
    <col min="1" max="1" width="5.421875" style="17" customWidth="1"/>
    <col min="2" max="2" width="14.28125" style="18" customWidth="1"/>
    <col min="3" max="3" width="57.140625" style="19" customWidth="1"/>
    <col min="4" max="4" width="4.28125" style="20" customWidth="1"/>
    <col min="5" max="5" width="13.7109375" style="21" customWidth="1"/>
    <col min="6" max="6" width="6.8515625" style="22" customWidth="1"/>
    <col min="7" max="7" width="13.421875" style="21" customWidth="1"/>
    <col min="8" max="8" width="12.421875" style="22" customWidth="1"/>
    <col min="9" max="9" width="15.7109375" style="23" customWidth="1"/>
    <col min="10" max="10" width="0" style="1" hidden="1" customWidth="1"/>
    <col min="11" max="11" width="13.140625" style="1" customWidth="1"/>
    <col min="12" max="16384" width="8.7109375" style="1" customWidth="1"/>
  </cols>
  <sheetData>
    <row r="1" spans="1:9" ht="21" customHeight="1">
      <c r="A1" s="24"/>
      <c r="B1" s="3"/>
      <c r="C1" s="2" t="s">
        <v>0</v>
      </c>
      <c r="D1" s="3"/>
      <c r="E1" s="25"/>
      <c r="F1" s="26"/>
      <c r="G1" s="25"/>
      <c r="H1" s="26"/>
      <c r="I1" s="27"/>
    </row>
    <row r="2" spans="1:9" ht="21" customHeight="1">
      <c r="A2" s="24"/>
      <c r="B2" s="3"/>
      <c r="C2" s="4" t="s">
        <v>9</v>
      </c>
      <c r="D2" s="3"/>
      <c r="E2" s="25"/>
      <c r="F2" s="26"/>
      <c r="G2" s="25"/>
      <c r="H2" s="26"/>
      <c r="I2" s="27"/>
    </row>
    <row r="3" spans="1:11" s="30" customFormat="1" ht="12.75">
      <c r="A3" s="5" t="s">
        <v>10</v>
      </c>
      <c r="B3" s="5" t="s">
        <v>11</v>
      </c>
      <c r="C3" s="28" t="s">
        <v>2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3</v>
      </c>
      <c r="J3" s="29" t="s">
        <v>17</v>
      </c>
      <c r="K3" s="5" t="s">
        <v>18</v>
      </c>
    </row>
    <row r="4" spans="1:9" ht="11.25" customHeight="1">
      <c r="A4" s="31"/>
      <c r="B4" s="32"/>
      <c r="C4" s="33"/>
      <c r="D4" s="34"/>
      <c r="E4" s="31"/>
      <c r="F4" s="31"/>
      <c r="G4" s="31"/>
      <c r="H4" s="31"/>
      <c r="I4" s="31"/>
    </row>
    <row r="5" spans="1:10" s="42" customFormat="1" ht="19.5" customHeight="1">
      <c r="A5" s="35"/>
      <c r="B5" s="36">
        <v>6</v>
      </c>
      <c r="C5" s="36" t="s">
        <v>158</v>
      </c>
      <c r="D5" s="37"/>
      <c r="E5" s="38"/>
      <c r="F5" s="39"/>
      <c r="G5" s="38"/>
      <c r="H5" s="39"/>
      <c r="I5" s="40">
        <f>SUBTOTAL(9,I7:I47)</f>
        <v>0</v>
      </c>
      <c r="J5" s="41" t="e">
        <f>#N/A</f>
        <v>#VALUE!</v>
      </c>
    </row>
    <row r="6" spans="1:10" s="42" customFormat="1" ht="12.75">
      <c r="A6" s="35"/>
      <c r="B6" s="36"/>
      <c r="C6" s="43" t="s">
        <v>20</v>
      </c>
      <c r="D6" s="37"/>
      <c r="E6" s="38"/>
      <c r="F6" s="39"/>
      <c r="G6" s="38"/>
      <c r="H6" s="39"/>
      <c r="I6" s="40"/>
      <c r="J6" s="41"/>
    </row>
    <row r="7" spans="1:9" s="49" customFormat="1" ht="16.5" customHeight="1" outlineLevel="2">
      <c r="A7" s="44"/>
      <c r="B7" s="32" t="s">
        <v>159</v>
      </c>
      <c r="C7" s="45" t="s">
        <v>158</v>
      </c>
      <c r="D7" s="34"/>
      <c r="E7" s="46"/>
      <c r="F7" s="47"/>
      <c r="G7" s="46"/>
      <c r="H7" s="47"/>
      <c r="I7" s="48">
        <f>SUBTOTAL(9,I9:I47)</f>
        <v>0</v>
      </c>
    </row>
    <row r="8" spans="1:9" s="57" customFormat="1" ht="12" customHeight="1" outlineLevel="3">
      <c r="A8" s="50"/>
      <c r="B8" s="51"/>
      <c r="C8" s="52" t="s">
        <v>22</v>
      </c>
      <c r="D8" s="53"/>
      <c r="E8" s="53"/>
      <c r="F8" s="53"/>
      <c r="G8" s="54"/>
      <c r="H8" s="55"/>
      <c r="I8" s="56"/>
    </row>
    <row r="9" spans="1:9" s="66" customFormat="1" ht="12.75" outlineLevel="3">
      <c r="A9" s="58">
        <v>1</v>
      </c>
      <c r="B9" s="59" t="s">
        <v>160</v>
      </c>
      <c r="C9" s="60" t="s">
        <v>161</v>
      </c>
      <c r="D9" s="61" t="s">
        <v>162</v>
      </c>
      <c r="E9" s="62">
        <v>1</v>
      </c>
      <c r="F9" s="63">
        <v>0</v>
      </c>
      <c r="G9" s="62">
        <f aca="true" t="shared" si="0" ref="G9:G46">E9*(1+F9/100)</f>
        <v>1</v>
      </c>
      <c r="H9" s="63"/>
      <c r="I9" s="65">
        <f aca="true" t="shared" si="1" ref="I9:I46">G9*H9</f>
        <v>0</v>
      </c>
    </row>
    <row r="10" spans="1:9" s="66" customFormat="1" ht="12.75" outlineLevel="3">
      <c r="A10" s="58">
        <v>2</v>
      </c>
      <c r="B10" s="59" t="s">
        <v>163</v>
      </c>
      <c r="C10" s="60" t="s">
        <v>164</v>
      </c>
      <c r="D10" s="61" t="s">
        <v>162</v>
      </c>
      <c r="E10" s="62">
        <v>1</v>
      </c>
      <c r="F10" s="63">
        <v>0</v>
      </c>
      <c r="G10" s="62">
        <f t="shared" si="0"/>
        <v>1</v>
      </c>
      <c r="H10" s="63"/>
      <c r="I10" s="65">
        <f t="shared" si="1"/>
        <v>0</v>
      </c>
    </row>
    <row r="11" spans="1:9" s="66" customFormat="1" ht="12.75" outlineLevel="3">
      <c r="A11" s="58">
        <v>3</v>
      </c>
      <c r="B11" s="59" t="s">
        <v>165</v>
      </c>
      <c r="C11" s="60" t="s">
        <v>166</v>
      </c>
      <c r="D11" s="61" t="s">
        <v>162</v>
      </c>
      <c r="E11" s="62">
        <v>1</v>
      </c>
      <c r="F11" s="63">
        <v>0</v>
      </c>
      <c r="G11" s="62">
        <f t="shared" si="0"/>
        <v>1</v>
      </c>
      <c r="H11" s="63"/>
      <c r="I11" s="65">
        <f t="shared" si="1"/>
        <v>0</v>
      </c>
    </row>
    <row r="12" spans="1:9" s="66" customFormat="1" ht="12.75" outlineLevel="3">
      <c r="A12" s="58">
        <v>4</v>
      </c>
      <c r="B12" s="59" t="s">
        <v>167</v>
      </c>
      <c r="C12" s="60" t="s">
        <v>168</v>
      </c>
      <c r="D12" s="61" t="s">
        <v>162</v>
      </c>
      <c r="E12" s="62">
        <v>1</v>
      </c>
      <c r="F12" s="63">
        <v>0</v>
      </c>
      <c r="G12" s="62">
        <f t="shared" si="0"/>
        <v>1</v>
      </c>
      <c r="H12" s="63"/>
      <c r="I12" s="65">
        <f t="shared" si="1"/>
        <v>0</v>
      </c>
    </row>
    <row r="13" spans="1:9" s="66" customFormat="1" ht="12.75" outlineLevel="3">
      <c r="A13" s="58">
        <v>5</v>
      </c>
      <c r="B13" s="59" t="s">
        <v>169</v>
      </c>
      <c r="C13" s="60" t="s">
        <v>170</v>
      </c>
      <c r="D13" s="61" t="s">
        <v>162</v>
      </c>
      <c r="E13" s="62">
        <v>1</v>
      </c>
      <c r="F13" s="63">
        <v>0</v>
      </c>
      <c r="G13" s="62">
        <f t="shared" si="0"/>
        <v>1</v>
      </c>
      <c r="H13" s="63"/>
      <c r="I13" s="65">
        <f t="shared" si="1"/>
        <v>0</v>
      </c>
    </row>
    <row r="14" spans="1:9" s="66" customFormat="1" ht="12.75" outlineLevel="3">
      <c r="A14" s="58">
        <v>6</v>
      </c>
      <c r="B14" s="59" t="s">
        <v>171</v>
      </c>
      <c r="C14" s="60" t="s">
        <v>172</v>
      </c>
      <c r="D14" s="61" t="s">
        <v>162</v>
      </c>
      <c r="E14" s="62">
        <v>1</v>
      </c>
      <c r="F14" s="63">
        <v>0</v>
      </c>
      <c r="G14" s="62">
        <f t="shared" si="0"/>
        <v>1</v>
      </c>
      <c r="H14" s="63"/>
      <c r="I14" s="65">
        <f t="shared" si="1"/>
        <v>0</v>
      </c>
    </row>
    <row r="15" spans="1:9" s="66" customFormat="1" ht="12.75" outlineLevel="3">
      <c r="A15" s="58">
        <v>7</v>
      </c>
      <c r="B15" s="59" t="s">
        <v>173</v>
      </c>
      <c r="C15" s="60" t="s">
        <v>174</v>
      </c>
      <c r="D15" s="61" t="s">
        <v>162</v>
      </c>
      <c r="E15" s="62">
        <v>1</v>
      </c>
      <c r="F15" s="63">
        <v>0</v>
      </c>
      <c r="G15" s="62">
        <f t="shared" si="0"/>
        <v>1</v>
      </c>
      <c r="H15" s="63"/>
      <c r="I15" s="65">
        <f t="shared" si="1"/>
        <v>0</v>
      </c>
    </row>
    <row r="16" spans="1:9" s="66" customFormat="1" ht="12.75" outlineLevel="3">
      <c r="A16" s="58">
        <v>8</v>
      </c>
      <c r="B16" s="59" t="s">
        <v>175</v>
      </c>
      <c r="C16" s="60" t="s">
        <v>176</v>
      </c>
      <c r="D16" s="61" t="s">
        <v>162</v>
      </c>
      <c r="E16" s="62">
        <v>1</v>
      </c>
      <c r="F16" s="63">
        <v>0</v>
      </c>
      <c r="G16" s="62">
        <f t="shared" si="0"/>
        <v>1</v>
      </c>
      <c r="H16" s="63"/>
      <c r="I16" s="65">
        <f t="shared" si="1"/>
        <v>0</v>
      </c>
    </row>
    <row r="17" spans="1:9" s="66" customFormat="1" ht="12.75" outlineLevel="3">
      <c r="A17" s="58">
        <v>9</v>
      </c>
      <c r="B17" s="59" t="s">
        <v>177</v>
      </c>
      <c r="C17" s="60" t="s">
        <v>178</v>
      </c>
      <c r="D17" s="61" t="s">
        <v>162</v>
      </c>
      <c r="E17" s="62">
        <v>1</v>
      </c>
      <c r="F17" s="63">
        <v>0</v>
      </c>
      <c r="G17" s="62">
        <f t="shared" si="0"/>
        <v>1</v>
      </c>
      <c r="H17" s="63"/>
      <c r="I17" s="65">
        <f t="shared" si="1"/>
        <v>0</v>
      </c>
    </row>
    <row r="18" spans="1:9" s="66" customFormat="1" ht="12.75" outlineLevel="3">
      <c r="A18" s="58">
        <v>10</v>
      </c>
      <c r="B18" s="59" t="s">
        <v>179</v>
      </c>
      <c r="C18" s="60" t="s">
        <v>180</v>
      </c>
      <c r="D18" s="61" t="s">
        <v>162</v>
      </c>
      <c r="E18" s="62">
        <v>1</v>
      </c>
      <c r="F18" s="63">
        <v>0</v>
      </c>
      <c r="G18" s="62">
        <f t="shared" si="0"/>
        <v>1</v>
      </c>
      <c r="H18" s="63"/>
      <c r="I18" s="65">
        <f t="shared" si="1"/>
        <v>0</v>
      </c>
    </row>
    <row r="19" spans="1:9" s="66" customFormat="1" ht="12.75" outlineLevel="3">
      <c r="A19" s="58">
        <v>11</v>
      </c>
      <c r="B19" s="59" t="s">
        <v>181</v>
      </c>
      <c r="C19" s="60" t="s">
        <v>182</v>
      </c>
      <c r="D19" s="61" t="s">
        <v>162</v>
      </c>
      <c r="E19" s="62">
        <v>1</v>
      </c>
      <c r="F19" s="63">
        <v>0</v>
      </c>
      <c r="G19" s="62">
        <f t="shared" si="0"/>
        <v>1</v>
      </c>
      <c r="H19" s="63"/>
      <c r="I19" s="65">
        <f t="shared" si="1"/>
        <v>0</v>
      </c>
    </row>
    <row r="20" spans="1:9" s="66" customFormat="1" ht="12.75" outlineLevel="3">
      <c r="A20" s="58">
        <v>12</v>
      </c>
      <c r="B20" s="59" t="s">
        <v>183</v>
      </c>
      <c r="C20" s="60" t="s">
        <v>184</v>
      </c>
      <c r="D20" s="61" t="s">
        <v>162</v>
      </c>
      <c r="E20" s="62">
        <v>1</v>
      </c>
      <c r="F20" s="63">
        <v>0</v>
      </c>
      <c r="G20" s="62">
        <f t="shared" si="0"/>
        <v>1</v>
      </c>
      <c r="H20" s="63"/>
      <c r="I20" s="65">
        <f t="shared" si="1"/>
        <v>0</v>
      </c>
    </row>
    <row r="21" spans="1:9" s="66" customFormat="1" ht="12.75" outlineLevel="3">
      <c r="A21" s="58">
        <v>13</v>
      </c>
      <c r="B21" s="59" t="s">
        <v>185</v>
      </c>
      <c r="C21" s="60" t="s">
        <v>186</v>
      </c>
      <c r="D21" s="61" t="s">
        <v>162</v>
      </c>
      <c r="E21" s="62">
        <v>1</v>
      </c>
      <c r="F21" s="63">
        <v>0</v>
      </c>
      <c r="G21" s="62">
        <f t="shared" si="0"/>
        <v>1</v>
      </c>
      <c r="H21" s="63"/>
      <c r="I21" s="65">
        <f t="shared" si="1"/>
        <v>0</v>
      </c>
    </row>
    <row r="22" spans="1:9" s="66" customFormat="1" ht="12.75" outlineLevel="3">
      <c r="A22" s="58">
        <v>14</v>
      </c>
      <c r="B22" s="59" t="s">
        <v>187</v>
      </c>
      <c r="C22" s="60" t="s">
        <v>188</v>
      </c>
      <c r="D22" s="61" t="s">
        <v>162</v>
      </c>
      <c r="E22" s="62">
        <v>1</v>
      </c>
      <c r="F22" s="63">
        <v>0</v>
      </c>
      <c r="G22" s="62">
        <f t="shared" si="0"/>
        <v>1</v>
      </c>
      <c r="H22" s="63"/>
      <c r="I22" s="65">
        <f t="shared" si="1"/>
        <v>0</v>
      </c>
    </row>
    <row r="23" spans="1:9" s="66" customFormat="1" ht="12.75" outlineLevel="3">
      <c r="A23" s="58">
        <v>15</v>
      </c>
      <c r="B23" s="59" t="s">
        <v>189</v>
      </c>
      <c r="C23" s="60" t="s">
        <v>190</v>
      </c>
      <c r="D23" s="61" t="s">
        <v>162</v>
      </c>
      <c r="E23" s="62">
        <v>1</v>
      </c>
      <c r="F23" s="63">
        <v>0</v>
      </c>
      <c r="G23" s="62">
        <f t="shared" si="0"/>
        <v>1</v>
      </c>
      <c r="H23" s="63"/>
      <c r="I23" s="65">
        <f t="shared" si="1"/>
        <v>0</v>
      </c>
    </row>
    <row r="24" spans="1:9" s="66" customFormat="1" ht="12.75" outlineLevel="3">
      <c r="A24" s="58">
        <v>16</v>
      </c>
      <c r="B24" s="59" t="s">
        <v>191</v>
      </c>
      <c r="C24" s="60" t="s">
        <v>192</v>
      </c>
      <c r="D24" s="61" t="s">
        <v>162</v>
      </c>
      <c r="E24" s="62">
        <v>1</v>
      </c>
      <c r="F24" s="63">
        <v>0</v>
      </c>
      <c r="G24" s="62">
        <f t="shared" si="0"/>
        <v>1</v>
      </c>
      <c r="H24" s="63"/>
      <c r="I24" s="65">
        <f t="shared" si="1"/>
        <v>0</v>
      </c>
    </row>
    <row r="25" spans="1:9" s="66" customFormat="1" ht="12.75" outlineLevel="3">
      <c r="A25" s="58">
        <v>17</v>
      </c>
      <c r="B25" s="59" t="s">
        <v>193</v>
      </c>
      <c r="C25" s="60" t="s">
        <v>194</v>
      </c>
      <c r="D25" s="61" t="s">
        <v>162</v>
      </c>
      <c r="E25" s="62">
        <v>1</v>
      </c>
      <c r="F25" s="63">
        <v>0</v>
      </c>
      <c r="G25" s="62">
        <f t="shared" si="0"/>
        <v>1</v>
      </c>
      <c r="H25" s="63"/>
      <c r="I25" s="65">
        <f t="shared" si="1"/>
        <v>0</v>
      </c>
    </row>
    <row r="26" spans="1:9" s="66" customFormat="1" ht="12.75" outlineLevel="3">
      <c r="A26" s="58">
        <v>18</v>
      </c>
      <c r="B26" s="59" t="s">
        <v>195</v>
      </c>
      <c r="C26" s="60" t="s">
        <v>196</v>
      </c>
      <c r="D26" s="61" t="s">
        <v>162</v>
      </c>
      <c r="E26" s="62">
        <v>1</v>
      </c>
      <c r="F26" s="63">
        <v>0</v>
      </c>
      <c r="G26" s="62">
        <f t="shared" si="0"/>
        <v>1</v>
      </c>
      <c r="H26" s="63"/>
      <c r="I26" s="65">
        <f t="shared" si="1"/>
        <v>0</v>
      </c>
    </row>
    <row r="27" spans="1:9" s="66" customFormat="1" ht="12.75" outlineLevel="3">
      <c r="A27" s="58">
        <v>19</v>
      </c>
      <c r="B27" s="59" t="s">
        <v>197</v>
      </c>
      <c r="C27" s="60" t="s">
        <v>198</v>
      </c>
      <c r="D27" s="61" t="s">
        <v>162</v>
      </c>
      <c r="E27" s="62">
        <v>1</v>
      </c>
      <c r="F27" s="63">
        <v>0</v>
      </c>
      <c r="G27" s="62">
        <f t="shared" si="0"/>
        <v>1</v>
      </c>
      <c r="H27" s="63"/>
      <c r="I27" s="65">
        <f t="shared" si="1"/>
        <v>0</v>
      </c>
    </row>
    <row r="28" spans="1:9" s="66" customFormat="1" ht="12.75" outlineLevel="3">
      <c r="A28" s="58">
        <v>20</v>
      </c>
      <c r="B28" s="59" t="s">
        <v>199</v>
      </c>
      <c r="C28" s="60" t="s">
        <v>200</v>
      </c>
      <c r="D28" s="61" t="s">
        <v>162</v>
      </c>
      <c r="E28" s="62">
        <v>1</v>
      </c>
      <c r="F28" s="63">
        <v>0</v>
      </c>
      <c r="G28" s="62">
        <f t="shared" si="0"/>
        <v>1</v>
      </c>
      <c r="H28" s="63"/>
      <c r="I28" s="65">
        <f t="shared" si="1"/>
        <v>0</v>
      </c>
    </row>
    <row r="29" spans="1:9" s="66" customFormat="1" ht="12.75" outlineLevel="3">
      <c r="A29" s="58">
        <v>21</v>
      </c>
      <c r="B29" s="59" t="s">
        <v>201</v>
      </c>
      <c r="C29" s="60" t="s">
        <v>202</v>
      </c>
      <c r="D29" s="61" t="s">
        <v>162</v>
      </c>
      <c r="E29" s="62">
        <v>1</v>
      </c>
      <c r="F29" s="63">
        <v>0</v>
      </c>
      <c r="G29" s="62">
        <f t="shared" si="0"/>
        <v>1</v>
      </c>
      <c r="H29" s="63"/>
      <c r="I29" s="65">
        <f t="shared" si="1"/>
        <v>0</v>
      </c>
    </row>
    <row r="30" spans="1:9" s="66" customFormat="1" ht="12.75" outlineLevel="3">
      <c r="A30" s="58">
        <v>22</v>
      </c>
      <c r="B30" s="59" t="s">
        <v>203</v>
      </c>
      <c r="C30" s="60" t="s">
        <v>204</v>
      </c>
      <c r="D30" s="61" t="s">
        <v>162</v>
      </c>
      <c r="E30" s="62">
        <v>1</v>
      </c>
      <c r="F30" s="63">
        <v>0</v>
      </c>
      <c r="G30" s="62">
        <f t="shared" si="0"/>
        <v>1</v>
      </c>
      <c r="H30" s="63"/>
      <c r="I30" s="65">
        <f t="shared" si="1"/>
        <v>0</v>
      </c>
    </row>
    <row r="31" spans="1:9" s="66" customFormat="1" ht="12.75" outlineLevel="3">
      <c r="A31" s="58">
        <v>23</v>
      </c>
      <c r="B31" s="59" t="s">
        <v>205</v>
      </c>
      <c r="C31" s="60" t="s">
        <v>206</v>
      </c>
      <c r="D31" s="61" t="s">
        <v>162</v>
      </c>
      <c r="E31" s="62">
        <v>1</v>
      </c>
      <c r="F31" s="63">
        <v>0</v>
      </c>
      <c r="G31" s="62">
        <f t="shared" si="0"/>
        <v>1</v>
      </c>
      <c r="H31" s="63"/>
      <c r="I31" s="65">
        <f t="shared" si="1"/>
        <v>0</v>
      </c>
    </row>
    <row r="32" spans="1:9" s="66" customFormat="1" ht="12.75" outlineLevel="3">
      <c r="A32" s="58">
        <v>24</v>
      </c>
      <c r="B32" s="59" t="s">
        <v>207</v>
      </c>
      <c r="C32" s="60" t="s">
        <v>208</v>
      </c>
      <c r="D32" s="61" t="s">
        <v>162</v>
      </c>
      <c r="E32" s="62">
        <v>1</v>
      </c>
      <c r="F32" s="63">
        <v>0</v>
      </c>
      <c r="G32" s="62">
        <f t="shared" si="0"/>
        <v>1</v>
      </c>
      <c r="H32" s="63"/>
      <c r="I32" s="65">
        <f t="shared" si="1"/>
        <v>0</v>
      </c>
    </row>
    <row r="33" spans="1:9" s="66" customFormat="1" ht="12.75" outlineLevel="3">
      <c r="A33" s="58">
        <v>25</v>
      </c>
      <c r="B33" s="59" t="s">
        <v>209</v>
      </c>
      <c r="C33" s="60" t="s">
        <v>210</v>
      </c>
      <c r="D33" s="61" t="s">
        <v>162</v>
      </c>
      <c r="E33" s="62">
        <v>1</v>
      </c>
      <c r="F33" s="63">
        <v>0</v>
      </c>
      <c r="G33" s="62">
        <f t="shared" si="0"/>
        <v>1</v>
      </c>
      <c r="H33" s="63"/>
      <c r="I33" s="65">
        <f t="shared" si="1"/>
        <v>0</v>
      </c>
    </row>
    <row r="34" spans="1:9" s="66" customFormat="1" ht="12.75" outlineLevel="3">
      <c r="A34" s="58">
        <v>26</v>
      </c>
      <c r="B34" s="59" t="s">
        <v>211</v>
      </c>
      <c r="C34" s="60" t="s">
        <v>212</v>
      </c>
      <c r="D34" s="61" t="s">
        <v>162</v>
      </c>
      <c r="E34" s="62">
        <v>1</v>
      </c>
      <c r="F34" s="63">
        <v>0</v>
      </c>
      <c r="G34" s="62">
        <f t="shared" si="0"/>
        <v>1</v>
      </c>
      <c r="H34" s="63"/>
      <c r="I34" s="65">
        <f t="shared" si="1"/>
        <v>0</v>
      </c>
    </row>
    <row r="35" spans="1:9" s="66" customFormat="1" ht="12.75" outlineLevel="3">
      <c r="A35" s="58">
        <v>27</v>
      </c>
      <c r="B35" s="59" t="s">
        <v>213</v>
      </c>
      <c r="C35" s="60" t="s">
        <v>214</v>
      </c>
      <c r="D35" s="61" t="s">
        <v>162</v>
      </c>
      <c r="E35" s="62">
        <v>1</v>
      </c>
      <c r="F35" s="63">
        <v>0</v>
      </c>
      <c r="G35" s="62">
        <f t="shared" si="0"/>
        <v>1</v>
      </c>
      <c r="H35" s="63"/>
      <c r="I35" s="65">
        <f t="shared" si="1"/>
        <v>0</v>
      </c>
    </row>
    <row r="36" spans="1:9" s="66" customFormat="1" ht="12.75" outlineLevel="3">
      <c r="A36" s="58">
        <v>28</v>
      </c>
      <c r="B36" s="59" t="s">
        <v>215</v>
      </c>
      <c r="C36" s="60" t="s">
        <v>216</v>
      </c>
      <c r="D36" s="61" t="s">
        <v>162</v>
      </c>
      <c r="E36" s="62">
        <v>1</v>
      </c>
      <c r="F36" s="63">
        <v>0</v>
      </c>
      <c r="G36" s="62">
        <f t="shared" si="0"/>
        <v>1</v>
      </c>
      <c r="H36" s="63"/>
      <c r="I36" s="65">
        <f t="shared" si="1"/>
        <v>0</v>
      </c>
    </row>
    <row r="37" spans="1:9" s="66" customFormat="1" ht="12.75" outlineLevel="3">
      <c r="A37" s="58">
        <v>29</v>
      </c>
      <c r="B37" s="59" t="s">
        <v>217</v>
      </c>
      <c r="C37" s="60" t="s">
        <v>218</v>
      </c>
      <c r="D37" s="61" t="s">
        <v>162</v>
      </c>
      <c r="E37" s="62">
        <v>1</v>
      </c>
      <c r="F37" s="63">
        <v>0</v>
      </c>
      <c r="G37" s="62">
        <f t="shared" si="0"/>
        <v>1</v>
      </c>
      <c r="H37" s="63"/>
      <c r="I37" s="65">
        <f t="shared" si="1"/>
        <v>0</v>
      </c>
    </row>
    <row r="38" spans="1:9" s="66" customFormat="1" ht="12.75" outlineLevel="3">
      <c r="A38" s="58">
        <v>30</v>
      </c>
      <c r="B38" s="59" t="s">
        <v>219</v>
      </c>
      <c r="C38" s="60" t="s">
        <v>220</v>
      </c>
      <c r="D38" s="61" t="s">
        <v>162</v>
      </c>
      <c r="E38" s="62">
        <v>1</v>
      </c>
      <c r="F38" s="63">
        <v>0</v>
      </c>
      <c r="G38" s="62">
        <f t="shared" si="0"/>
        <v>1</v>
      </c>
      <c r="H38" s="63"/>
      <c r="I38" s="65">
        <f t="shared" si="1"/>
        <v>0</v>
      </c>
    </row>
    <row r="39" spans="1:9" s="66" customFormat="1" ht="12.75" outlineLevel="3">
      <c r="A39" s="58">
        <v>31</v>
      </c>
      <c r="B39" s="59" t="s">
        <v>221</v>
      </c>
      <c r="C39" s="60" t="s">
        <v>222</v>
      </c>
      <c r="D39" s="61" t="s">
        <v>162</v>
      </c>
      <c r="E39" s="62">
        <v>1</v>
      </c>
      <c r="F39" s="63">
        <v>0</v>
      </c>
      <c r="G39" s="62">
        <f t="shared" si="0"/>
        <v>1</v>
      </c>
      <c r="H39" s="63"/>
      <c r="I39" s="65">
        <f t="shared" si="1"/>
        <v>0</v>
      </c>
    </row>
    <row r="40" spans="1:9" s="66" customFormat="1" ht="12.75" outlineLevel="3">
      <c r="A40" s="58">
        <v>32</v>
      </c>
      <c r="B40" s="59" t="s">
        <v>223</v>
      </c>
      <c r="C40" s="60" t="s">
        <v>224</v>
      </c>
      <c r="D40" s="61" t="s">
        <v>162</v>
      </c>
      <c r="E40" s="62">
        <v>1</v>
      </c>
      <c r="F40" s="63">
        <v>0</v>
      </c>
      <c r="G40" s="62">
        <f t="shared" si="0"/>
        <v>1</v>
      </c>
      <c r="H40" s="63"/>
      <c r="I40" s="65">
        <f t="shared" si="1"/>
        <v>0</v>
      </c>
    </row>
    <row r="41" spans="1:9" s="66" customFormat="1" ht="12.75" outlineLevel="3">
      <c r="A41" s="58">
        <v>33</v>
      </c>
      <c r="B41" s="59" t="s">
        <v>225</v>
      </c>
      <c r="C41" s="60" t="s">
        <v>226</v>
      </c>
      <c r="D41" s="61" t="s">
        <v>162</v>
      </c>
      <c r="E41" s="62">
        <v>1</v>
      </c>
      <c r="F41" s="63">
        <v>0</v>
      </c>
      <c r="G41" s="62">
        <f t="shared" si="0"/>
        <v>1</v>
      </c>
      <c r="H41" s="63"/>
      <c r="I41" s="65">
        <f t="shared" si="1"/>
        <v>0</v>
      </c>
    </row>
    <row r="42" spans="1:9" s="66" customFormat="1" ht="12.75" outlineLevel="3">
      <c r="A42" s="58">
        <v>34</v>
      </c>
      <c r="B42" s="59" t="s">
        <v>227</v>
      </c>
      <c r="C42" s="60" t="s">
        <v>228</v>
      </c>
      <c r="D42" s="61" t="s">
        <v>162</v>
      </c>
      <c r="E42" s="62">
        <v>1</v>
      </c>
      <c r="F42" s="63">
        <v>0</v>
      </c>
      <c r="G42" s="62">
        <f t="shared" si="0"/>
        <v>1</v>
      </c>
      <c r="H42" s="63"/>
      <c r="I42" s="65">
        <f t="shared" si="1"/>
        <v>0</v>
      </c>
    </row>
    <row r="43" spans="1:9" s="66" customFormat="1" ht="12.75" outlineLevel="3">
      <c r="A43" s="58">
        <v>35</v>
      </c>
      <c r="B43" s="59" t="s">
        <v>229</v>
      </c>
      <c r="C43" s="60" t="s">
        <v>230</v>
      </c>
      <c r="D43" s="61" t="s">
        <v>162</v>
      </c>
      <c r="E43" s="62">
        <v>1</v>
      </c>
      <c r="F43" s="63">
        <v>0</v>
      </c>
      <c r="G43" s="62">
        <f t="shared" si="0"/>
        <v>1</v>
      </c>
      <c r="H43" s="63"/>
      <c r="I43" s="65">
        <f t="shared" si="1"/>
        <v>0</v>
      </c>
    </row>
    <row r="44" spans="1:9" s="66" customFormat="1" ht="12.75" outlineLevel="3">
      <c r="A44" s="58">
        <v>36</v>
      </c>
      <c r="B44" s="59" t="s">
        <v>231</v>
      </c>
      <c r="C44" s="60" t="s">
        <v>232</v>
      </c>
      <c r="D44" s="61" t="s">
        <v>162</v>
      </c>
      <c r="E44" s="62">
        <v>1</v>
      </c>
      <c r="F44" s="63">
        <v>0</v>
      </c>
      <c r="G44" s="62">
        <f t="shared" si="0"/>
        <v>1</v>
      </c>
      <c r="H44" s="63"/>
      <c r="I44" s="65">
        <f t="shared" si="1"/>
        <v>0</v>
      </c>
    </row>
    <row r="45" spans="1:9" s="66" customFormat="1" ht="12.75" outlineLevel="3">
      <c r="A45" s="58">
        <v>37</v>
      </c>
      <c r="B45" s="59" t="s">
        <v>233</v>
      </c>
      <c r="C45" s="60" t="s">
        <v>234</v>
      </c>
      <c r="D45" s="61" t="s">
        <v>162</v>
      </c>
      <c r="E45" s="62">
        <v>1</v>
      </c>
      <c r="F45" s="63">
        <v>0</v>
      </c>
      <c r="G45" s="62">
        <f t="shared" si="0"/>
        <v>1</v>
      </c>
      <c r="H45" s="63"/>
      <c r="I45" s="65">
        <f t="shared" si="1"/>
        <v>0</v>
      </c>
    </row>
    <row r="46" spans="1:9" s="66" customFormat="1" ht="12.75" outlineLevel="3">
      <c r="A46" s="58">
        <v>38</v>
      </c>
      <c r="B46" s="59" t="s">
        <v>235</v>
      </c>
      <c r="C46" s="60" t="s">
        <v>236</v>
      </c>
      <c r="D46" s="61" t="s">
        <v>162</v>
      </c>
      <c r="E46" s="62">
        <v>1</v>
      </c>
      <c r="F46" s="63">
        <v>0</v>
      </c>
      <c r="G46" s="62">
        <f t="shared" si="0"/>
        <v>1</v>
      </c>
      <c r="H46" s="63"/>
      <c r="I46" s="65">
        <f t="shared" si="1"/>
        <v>0</v>
      </c>
    </row>
    <row r="47" spans="1:9" s="73" customFormat="1" ht="12.75" customHeight="1" outlineLevel="3">
      <c r="A47" s="67"/>
      <c r="B47" s="68"/>
      <c r="C47" s="69"/>
      <c r="D47" s="68"/>
      <c r="E47" s="70"/>
      <c r="F47" s="71"/>
      <c r="G47" s="70"/>
      <c r="H47" s="71"/>
      <c r="I47" s="72"/>
    </row>
  </sheetData>
  <sheetProtection selectLockedCells="1" selectUnlockedCells="1"/>
  <printOptions/>
  <pageMargins left="0.39375" right="0.39375" top="0.5902777777777778" bottom="0.5909722222222222" header="0.5118055555555555" footer="0.39375"/>
  <pageSetup horizontalDpi="300" verticalDpi="300" orientation="landscape" paperSize="9" scale="87"/>
  <headerFooter alignWithMargins="0">
    <oddFooter>&amp;C&amp;8&amp;P z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</cp:lastModifiedBy>
  <dcterms:modified xsi:type="dcterms:W3CDTF">2017-06-05T17:36:38Z</dcterms:modified>
  <cp:category/>
  <cp:version/>
  <cp:contentType/>
  <cp:contentStatus/>
</cp:coreProperties>
</file>