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<sst xmlns="http://schemas.openxmlformats.org/spreadsheetml/2006/main" count="102" uniqueCount="68">
  <si>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</si>
  <si>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</si>
  <si>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</si>
  <si>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</si>
  <si>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</si>
  <si>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</si>
  <si>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</si>
  <si>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</si>
  <si>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</si>
  <si>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</si>
  <si>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</si>
  <si>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</si>
  <si>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ISDN2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</si>
  <si>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</si>
  <si>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</si>
  <si>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</si>
  <si>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</si>
  <si>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</si>
  <si>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</si>
  <si>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</si>
  <si>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100/100 Mbit/s</t>
  </si>
  <si>
    <t>MPLS datová přípojka VPN 20/2 Mbit/s</t>
  </si>
  <si>
    <t>Virtuální firewall 100 Mbit na prostupu do internetu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</si>
  <si>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</si>
  <si>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</si>
  <si>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</si>
  <si>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</si>
  <si>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</si>
  <si>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</si>
  <si>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</si>
  <si>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</si>
  <si>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</si>
  <si>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</si>
  <si>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</si>
  <si>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</si>
  <si>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</si>
  <si>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</si>
  <si>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</si>
  <si>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</si>
  <si>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</si>
  <si>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</si>
  <si>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</si>
  <si>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</si>
  <si>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</si>
  <si>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</si>
  <si>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</si>
  <si>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</si>
  <si>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</si>
  <si>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</si>
  <si>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</si>
  <si>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</si>
  <si>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</si>
  <si>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Systém pro krizového řízení</t>
  </si>
  <si>
    <t>Kč/ 1 organizace</t>
  </si>
  <si>
    <t>SMS zpráva v rámci krizového řízení</t>
  </si>
  <si>
    <t>Kč/1 SMS</t>
  </si>
  <si>
    <t>hlasová zpráva v rámci krizového řízení</t>
  </si>
  <si>
    <t>Kč/ 1 minuta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</si>
  <si>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</si>
  <si>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</si>
  <si>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</si>
  <si>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</si>
  <si>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</si>
  <si>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</si>
  <si>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</si>
  <si>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</si>
  <si>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</si>
  <si>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* účastník doplní koeficient dle dostupnoti služeb, ADSL je požadováno v celkem 17 lokalitách, zadavatel požaduje vždy nejvyšší dostupnou rychlost pro danou lokalitu, prosíme tedy doplnit kolik lokalit je možno připojit rychlostí 20/2 a kolik 50/2.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</si>
</sst>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4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4" xfId="36" applyNumberFormat="1" applyFont="1" applyBorder="1" applyAlignment="1" applyProtection="1">
      <alignment horizontal="right" vertical="center" wrapText="1"/>
      <protection hidden="1"/>
    </xf>
    <xf numFmtId="164" fontId="4" fillId="0" borderId="15" xfId="36" applyNumberFormat="1" applyFont="1" applyBorder="1" applyAlignment="1" applyProtection="1">
      <alignment horizontal="right" vertical="center" wrapText="1"/>
      <protection hidden="1"/>
    </xf>
    <xf numFmtId="164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4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4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4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4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49" fontId="6" fillId="0" borderId="17" xfId="36" applyNumberFormat="1" applyFont="1" applyFill="1" applyBorder="1" applyProtection="1">
      <alignment/>
      <protection hidden="1"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4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4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4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4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/>
      <protection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6" fillId="0" borderId="0" xfId="36" applyFont="1">
      <alignment/>
      <protection/>
    </xf>
    <xf numFmtId="0" fontId="41" fillId="0" borderId="17" xfId="36" applyFont="1" applyBorder="1" applyAlignment="1" applyProtection="1">
      <alignment vertical="center" wrapText="1"/>
      <protection hidden="1"/>
    </xf>
    <xf numFmtId="0" fontId="41" fillId="0" borderId="18" xfId="36" applyFont="1" applyBorder="1" applyAlignment="1" applyProtection="1">
      <alignment horizontal="center" vertical="center" wrapText="1"/>
      <protection hidden="1"/>
    </xf>
    <xf numFmtId="3" fontId="41" fillId="0" borderId="18" xfId="36" applyNumberFormat="1" applyFont="1" applyBorder="1" applyAlignment="1" applyProtection="1">
      <alignment horizontal="center" vertical="center" wrapText="1"/>
      <protection hidden="1"/>
    </xf>
    <xf numFmtId="164" fontId="41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4" fontId="41" fillId="0" borderId="18" xfId="36" applyNumberFormat="1" applyFont="1" applyBorder="1" applyAlignment="1" applyProtection="1">
      <alignment horizontal="right" vertical="center" wrapText="1"/>
      <protection hidden="1"/>
    </xf>
    <xf numFmtId="164" fontId="41" fillId="0" borderId="16" xfId="36" applyNumberFormat="1" applyFont="1" applyBorder="1" applyAlignment="1" applyProtection="1">
      <alignment horizontal="right" vertical="center" wrapText="1"/>
      <protection hidden="1"/>
    </xf>
    <xf numFmtId="164" fontId="41" fillId="0" borderId="15" xfId="36" applyNumberFormat="1" applyFont="1" applyBorder="1" applyAlignment="1" applyProtection="1">
      <alignment horizontal="right" vertical="center" wrapText="1"/>
      <protection hidden="1"/>
    </xf>
    <xf numFmtId="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41" fillId="0" borderId="18" xfId="36" applyFont="1" applyFill="1" applyBorder="1" applyAlignment="1" applyProtection="1">
      <alignment horizontal="center" vertical="center" wrapText="1"/>
      <protection hidden="1"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SheetLayoutView="200" zoomScalePageLayoutView="0" workbookViewId="0" topLeftCell="A1">
      <selection activeCell="C13" sqref="C13"/>
    </sheetView>
  </sheetViews>
  <sheetFormatPr defaultColWidth="8.7109375" defaultRowHeight="12.75"/>
  <cols>
    <col min="1" max="1" width="36.00390625" style="1" customWidth="1"/>
    <col min="2" max="2" width="11.7109375" style="1" customWidth="1"/>
    <col min="3" max="3" width="8.8515625" style="1" customWidth="1"/>
    <col min="4" max="4" width="14.7109375" style="1" customWidth="1"/>
    <col min="5" max="5" width="15.28125" style="1" customWidth="1"/>
    <col min="6" max="7" width="17.421875" style="1" customWidth="1"/>
    <col min="8" max="16384" width="8.7109375" style="1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25.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5">
      <c r="A6" s="13" t="s">
        <v>12</v>
      </c>
      <c r="B6" s="14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5">
      <c r="A7" s="13" t="s">
        <v>13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5">
      <c r="A8" s="13" t="s">
        <v>14</v>
      </c>
      <c r="B8" s="14" t="s">
        <v>15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5">
      <c r="A9" s="13" t="s">
        <v>16</v>
      </c>
      <c r="B9" s="14" t="s">
        <v>15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5">
      <c r="A10" s="19" t="s">
        <v>17</v>
      </c>
      <c r="B10" s="15" t="s">
        <v>18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5">
      <c r="A11" s="19" t="s">
        <v>19</v>
      </c>
      <c r="B11" s="15" t="s">
        <v>18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15">
      <c r="A12" s="19" t="s">
        <v>20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15">
      <c r="A13" s="13" t="s">
        <v>21</v>
      </c>
      <c r="B13" s="23" t="s">
        <v>11</v>
      </c>
      <c r="C13" s="55">
        <v>12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5.5">
      <c r="A14" s="24" t="s">
        <v>22</v>
      </c>
      <c r="B14" s="23" t="s">
        <v>15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25.5">
      <c r="A15" s="24" t="s">
        <v>65</v>
      </c>
      <c r="B15" s="23" t="s">
        <v>11</v>
      </c>
      <c r="C15" s="54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25.5">
      <c r="A16" s="24" t="s">
        <v>66</v>
      </c>
      <c r="B16" s="23" t="s">
        <v>11</v>
      </c>
      <c r="C16" s="54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15">
      <c r="A17" s="24" t="s">
        <v>23</v>
      </c>
      <c r="B17" s="23" t="s">
        <v>24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24" t="s">
        <v>25</v>
      </c>
      <c r="B18" s="23" t="s">
        <v>15</v>
      </c>
      <c r="C18" s="25">
        <v>250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5">
      <c r="A19" s="24" t="s">
        <v>26</v>
      </c>
      <c r="B19" s="23" t="s">
        <v>15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24" t="s">
        <v>27</v>
      </c>
      <c r="B20" s="23" t="s">
        <v>15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24" t="s">
        <v>28</v>
      </c>
      <c r="B21" s="23" t="s">
        <v>15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24" t="s">
        <v>29</v>
      </c>
      <c r="B22" s="23" t="s">
        <v>15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24" t="s">
        <v>30</v>
      </c>
      <c r="B23" s="23" t="s">
        <v>15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5">
      <c r="A24" s="24" t="s">
        <v>31</v>
      </c>
      <c r="B24" s="23" t="s">
        <v>15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5">
      <c r="A25" s="24" t="s">
        <v>32</v>
      </c>
      <c r="B25" s="23" t="s">
        <v>15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5">
      <c r="A26" s="24" t="s">
        <v>33</v>
      </c>
      <c r="B26" s="23" t="s">
        <v>15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5">
      <c r="A27" s="24" t="s">
        <v>34</v>
      </c>
      <c r="B27" s="23" t="s">
        <v>15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15">
      <c r="A28" s="27" t="s">
        <v>35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15">
      <c r="A29" s="32"/>
      <c r="B29" s="32"/>
      <c r="C29" s="32"/>
      <c r="D29" s="32"/>
      <c r="E29" s="32"/>
      <c r="F29" s="32"/>
      <c r="G29" s="32"/>
    </row>
    <row r="30" spans="1:7" ht="25.5">
      <c r="A30" s="2" t="s">
        <v>36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5.5">
      <c r="A31" s="6" t="s">
        <v>37</v>
      </c>
      <c r="B31" s="7" t="s">
        <v>38</v>
      </c>
      <c r="C31" s="8">
        <v>110</v>
      </c>
      <c r="D31" s="9"/>
      <c r="E31" s="10">
        <f aca="true" t="shared" si="3" ref="E31:E45">C31*D31</f>
        <v>0</v>
      </c>
      <c r="F31" s="11">
        <f aca="true" t="shared" si="4" ref="F31:F45">PRODUCT(D31*12)</f>
        <v>0</v>
      </c>
      <c r="G31" s="11">
        <f aca="true" t="shared" si="5" ref="G31:G45">PRODUCT(E31*24)</f>
        <v>0</v>
      </c>
    </row>
    <row r="32" spans="1:7" ht="15">
      <c r="A32" s="13" t="s">
        <v>39</v>
      </c>
      <c r="B32" s="14" t="s">
        <v>18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5">
      <c r="A33" s="13" t="s">
        <v>40</v>
      </c>
      <c r="B33" s="14" t="s">
        <v>18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5">
      <c r="A34" s="13" t="s">
        <v>41</v>
      </c>
      <c r="B34" s="14" t="s">
        <v>18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5">
      <c r="A35" s="13" t="s">
        <v>42</v>
      </c>
      <c r="B35" s="14" t="s">
        <v>18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5">
      <c r="A36" s="13" t="s">
        <v>43</v>
      </c>
      <c r="B36" s="14" t="s">
        <v>18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5">
      <c r="A37" s="13" t="s">
        <v>44</v>
      </c>
      <c r="B37" s="14" t="s">
        <v>45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5">
      <c r="A38" s="13" t="s">
        <v>46</v>
      </c>
      <c r="B38" s="14" t="s">
        <v>47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5">
      <c r="A39" s="13" t="s">
        <v>48</v>
      </c>
      <c r="B39" s="14" t="s">
        <v>38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5">
      <c r="A40" s="13" t="s">
        <v>49</v>
      </c>
      <c r="B40" s="14" t="s">
        <v>38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5">
      <c r="A41" s="13" t="s">
        <v>50</v>
      </c>
      <c r="B41" s="14" t="s">
        <v>38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5">
      <c r="A42" s="47" t="s">
        <v>51</v>
      </c>
      <c r="B42" s="48" t="s">
        <v>38</v>
      </c>
      <c r="C42" s="49">
        <v>30</v>
      </c>
      <c r="D42" s="50"/>
      <c r="E42" s="51">
        <f t="shared" si="3"/>
        <v>0</v>
      </c>
      <c r="F42" s="52">
        <f t="shared" si="4"/>
        <v>0</v>
      </c>
      <c r="G42" s="53">
        <f t="shared" si="5"/>
        <v>0</v>
      </c>
    </row>
    <row r="43" spans="1:7" ht="25.5">
      <c r="A43" s="33" t="s">
        <v>52</v>
      </c>
      <c r="B43" s="14" t="s">
        <v>53</v>
      </c>
      <c r="C43" s="18">
        <v>1</v>
      </c>
      <c r="D43" s="16"/>
      <c r="E43" s="17">
        <f t="shared" si="3"/>
        <v>0</v>
      </c>
      <c r="F43" s="12">
        <f t="shared" si="4"/>
        <v>0</v>
      </c>
      <c r="G43" s="11">
        <f t="shared" si="5"/>
        <v>0</v>
      </c>
    </row>
    <row r="44" spans="1:7" ht="15">
      <c r="A44" s="33" t="s">
        <v>54</v>
      </c>
      <c r="B44" s="14" t="s">
        <v>55</v>
      </c>
      <c r="C44" s="18">
        <v>200</v>
      </c>
      <c r="D44" s="16"/>
      <c r="E44" s="17">
        <f t="shared" si="3"/>
        <v>0</v>
      </c>
      <c r="F44" s="12">
        <f t="shared" si="4"/>
        <v>0</v>
      </c>
      <c r="G44" s="11">
        <f t="shared" si="5"/>
        <v>0</v>
      </c>
    </row>
    <row r="45" spans="1:7" ht="15">
      <c r="A45" s="33" t="s">
        <v>56</v>
      </c>
      <c r="B45" s="14" t="s">
        <v>57</v>
      </c>
      <c r="C45" s="18">
        <v>20</v>
      </c>
      <c r="D45" s="16"/>
      <c r="E45" s="17">
        <f t="shared" si="3"/>
        <v>0</v>
      </c>
      <c r="F45" s="12">
        <f t="shared" si="4"/>
        <v>0</v>
      </c>
      <c r="G45" s="11">
        <f t="shared" si="5"/>
        <v>0</v>
      </c>
    </row>
    <row r="46" spans="1:7" ht="15">
      <c r="A46" s="27" t="s">
        <v>58</v>
      </c>
      <c r="B46" s="28"/>
      <c r="C46" s="28"/>
      <c r="D46" s="29"/>
      <c r="E46" s="30">
        <f>SUM(E31:E45)</f>
        <v>0</v>
      </c>
      <c r="F46" s="31">
        <f>SUM(F31:F45)</f>
        <v>0</v>
      </c>
      <c r="G46" s="31">
        <f>SUM(G31:G45)</f>
        <v>0</v>
      </c>
    </row>
    <row r="47" spans="1:7" ht="15">
      <c r="A47" s="34"/>
      <c r="B47" s="35"/>
      <c r="C47" s="35"/>
      <c r="D47" s="36"/>
      <c r="E47" s="37"/>
      <c r="F47" s="37"/>
      <c r="G47" s="37"/>
    </row>
    <row r="48" spans="1:7" ht="25.5">
      <c r="A48" s="57" t="s">
        <v>59</v>
      </c>
      <c r="B48" s="57"/>
      <c r="C48" s="57"/>
      <c r="D48" s="57"/>
      <c r="E48" s="38" t="s">
        <v>60</v>
      </c>
      <c r="F48" s="39" t="s">
        <v>61</v>
      </c>
      <c r="G48" s="39" t="s">
        <v>62</v>
      </c>
    </row>
    <row r="49" spans="1:7" ht="12.75" customHeight="1">
      <c r="A49" s="58" t="s">
        <v>63</v>
      </c>
      <c r="B49" s="58"/>
      <c r="C49" s="58"/>
      <c r="D49" s="58"/>
      <c r="E49" s="40">
        <f>SUM(E46+E28)</f>
        <v>0</v>
      </c>
      <c r="F49" s="41">
        <f>PRODUCT(D49*12)</f>
        <v>0</v>
      </c>
      <c r="G49" s="41">
        <f>PRODUCT(E49*24)</f>
        <v>0</v>
      </c>
    </row>
    <row r="50" spans="1:7" ht="12.75" customHeight="1">
      <c r="A50" s="59" t="s">
        <v>64</v>
      </c>
      <c r="B50" s="59"/>
      <c r="C50" s="59"/>
      <c r="D50" s="59"/>
      <c r="E50" s="30">
        <f>E49*1.21</f>
        <v>0</v>
      </c>
      <c r="F50" s="31">
        <f>F49*1.21</f>
        <v>0</v>
      </c>
      <c r="G50" s="41">
        <f>PRODUCT(E50*24)</f>
        <v>0</v>
      </c>
    </row>
    <row r="51" spans="5:6" ht="15">
      <c r="E51" s="42"/>
      <c r="F51" s="42"/>
    </row>
    <row r="52" spans="1:6" ht="15">
      <c r="A52" s="46" t="s">
        <v>67</v>
      </c>
      <c r="E52" s="43"/>
      <c r="F52" s="43"/>
    </row>
    <row r="53" spans="5:6" ht="15">
      <c r="E53" s="44"/>
      <c r="F53" s="44"/>
    </row>
    <row r="54" spans="5:6" ht="15">
      <c r="E54" s="44"/>
      <c r="F54" s="44"/>
    </row>
    <row r="68" spans="5:6" ht="15">
      <c r="E68" s="45"/>
      <c r="F68" s="45"/>
    </row>
  </sheetData>
  <sheetProtection selectLockedCells="1" selectUnlockedCells="1"/>
  <mergeCells count="4">
    <mergeCell ref="A1:G2"/>
    <mergeCell ref="A48:D48"/>
    <mergeCell ref="A49:D49"/>
    <mergeCell ref="A50:D50"/>
  </mergeCells>
  <printOptions horizontalCentered="1"/>
  <pageMargins left="0.5291666666666667" right="0.5833333333333334" top="0.9520833333333333" bottom="0.39375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2018-02-20T08:54:46Z</dcterms:created>
  <dcterms:modified xsi:type="dcterms:W3CDTF">2018-03-08T08:43:36Z</dcterms:modified>
  <cp:category/>
  <cp:version/>
  <cp:contentType/>
  <cp:contentStatus/>
</cp:coreProperties>
</file>