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<sst xmlns="http://schemas.openxmlformats.org/spreadsheetml/2006/main" count="289" uniqueCount="236">
  <si>
    <t>Vybavení stadionu LA Benešov</t>
  </si>
  <si>
    <t xml:space="preserve"> certifikace IAAF</t>
  </si>
  <si>
    <t>Doskočiště skok o tyči</t>
  </si>
  <si>
    <t>počet</t>
  </si>
  <si>
    <t xml:space="preserve"> </t>
  </si>
  <si>
    <t>LA II</t>
  </si>
  <si>
    <t>1.</t>
  </si>
  <si>
    <t xml:space="preserve">Doskočiště    </t>
  </si>
  <si>
    <t>2.</t>
  </si>
  <si>
    <t>Rošt pod doskočiště celoocelový</t>
  </si>
  <si>
    <t>3.</t>
  </si>
  <si>
    <t>Ochranná plachta</t>
  </si>
  <si>
    <t>4.</t>
  </si>
  <si>
    <t>Stojany pro skok o tyči</t>
  </si>
  <si>
    <t>5.</t>
  </si>
  <si>
    <t>Laťka pro skok o tyči soutěžní</t>
  </si>
  <si>
    <t>6.</t>
  </si>
  <si>
    <t>7.</t>
  </si>
  <si>
    <t xml:space="preserve">Teleskopické měřidlo </t>
  </si>
  <si>
    <t>Doskočiště výška</t>
  </si>
  <si>
    <t>8.</t>
  </si>
  <si>
    <t>Doskočiště</t>
  </si>
  <si>
    <t>9.</t>
  </si>
  <si>
    <t>10.</t>
  </si>
  <si>
    <t>11.</t>
  </si>
  <si>
    <t>Stojany pro skok vysoký</t>
  </si>
  <si>
    <t>12.</t>
  </si>
  <si>
    <t>Laťka pro skok vysoký soutěžní</t>
  </si>
  <si>
    <t>13.</t>
  </si>
  <si>
    <t>Teleskopické měřidlo</t>
  </si>
  <si>
    <t>14.</t>
  </si>
  <si>
    <t xml:space="preserve">Ochranná klec pro hod diskem a kladivem + redukce </t>
  </si>
  <si>
    <t>15.</t>
  </si>
  <si>
    <t>Překážka soutěžní</t>
  </si>
  <si>
    <t>16.</t>
  </si>
  <si>
    <t>Vozík na 30 - 40 překážek</t>
  </si>
  <si>
    <t>17.</t>
  </si>
  <si>
    <t>Překážky na steeplechase 5 m 1 ks, 3,96 m 3 ks (PP-500, PP-396)</t>
  </si>
  <si>
    <t>18.</t>
  </si>
  <si>
    <t>Plošinky pro převážení překážek na steeplechase</t>
  </si>
  <si>
    <t>19.</t>
  </si>
  <si>
    <t xml:space="preserve">Startovní bloky </t>
  </si>
  <si>
    <t>20.</t>
  </si>
  <si>
    <t>Vozík na startovní bloky</t>
  </si>
  <si>
    <t>21.</t>
  </si>
  <si>
    <t>Štafetové kolíky hliníkové (sada 8 ks)</t>
  </si>
  <si>
    <t>22.</t>
  </si>
  <si>
    <t>23.</t>
  </si>
  <si>
    <t>400g</t>
  </si>
  <si>
    <t>24.</t>
  </si>
  <si>
    <t>500g</t>
  </si>
  <si>
    <t>25.</t>
  </si>
  <si>
    <t>600g</t>
  </si>
  <si>
    <t>26.</t>
  </si>
  <si>
    <t>700g</t>
  </si>
  <si>
    <t>27.</t>
  </si>
  <si>
    <t>800g</t>
  </si>
  <si>
    <t>28.</t>
  </si>
  <si>
    <t>Stojan na oštěpy pojízdný</t>
  </si>
  <si>
    <t>29.</t>
  </si>
  <si>
    <t>0,75 kg</t>
  </si>
  <si>
    <t>30.</t>
  </si>
  <si>
    <t>1 kg</t>
  </si>
  <si>
    <t>31.</t>
  </si>
  <si>
    <t>1,5 kg</t>
  </si>
  <si>
    <t>32.</t>
  </si>
  <si>
    <t>1,75 kg</t>
  </si>
  <si>
    <t>33.</t>
  </si>
  <si>
    <t>2 kg</t>
  </si>
  <si>
    <t>34.</t>
  </si>
  <si>
    <t>Stojan na disky pojízdný</t>
  </si>
  <si>
    <t>35.</t>
  </si>
  <si>
    <t>2kg</t>
  </si>
  <si>
    <t>36.</t>
  </si>
  <si>
    <t>3kg</t>
  </si>
  <si>
    <t>37.</t>
  </si>
  <si>
    <t>4kg</t>
  </si>
  <si>
    <t>38.</t>
  </si>
  <si>
    <t>5kg</t>
  </si>
  <si>
    <t>39.</t>
  </si>
  <si>
    <t>6kg</t>
  </si>
  <si>
    <t>40.</t>
  </si>
  <si>
    <t>7,26kg</t>
  </si>
  <si>
    <t>41.</t>
  </si>
  <si>
    <t>Stojan na vrhačské koule pojízdný</t>
  </si>
  <si>
    <t>42.</t>
  </si>
  <si>
    <t>2Kg</t>
  </si>
  <si>
    <t>43.</t>
  </si>
  <si>
    <t>44.</t>
  </si>
  <si>
    <t>45.</t>
  </si>
  <si>
    <t>46.</t>
  </si>
  <si>
    <t>47.</t>
  </si>
  <si>
    <t>48.</t>
  </si>
  <si>
    <t>stojan na kladiva pojízdný</t>
  </si>
  <si>
    <t>49.</t>
  </si>
  <si>
    <t xml:space="preserve">Pásmo ocelové 20m </t>
  </si>
  <si>
    <t>50.</t>
  </si>
  <si>
    <t>Pásmo 50m</t>
  </si>
  <si>
    <t>51.</t>
  </si>
  <si>
    <t>Pásmo 100m</t>
  </si>
  <si>
    <t>52.</t>
  </si>
  <si>
    <t>Váha na náčiní do 10 kg</t>
  </si>
  <si>
    <t>53.</t>
  </si>
  <si>
    <t>Větroměr elektronický s napoojením na časomíru</t>
  </si>
  <si>
    <t>54.</t>
  </si>
  <si>
    <t>55.</t>
  </si>
  <si>
    <t>Schůdky pro časoměřiče</t>
  </si>
  <si>
    <t>56.</t>
  </si>
  <si>
    <t>Sestava pro měření času COMFORT</t>
  </si>
  <si>
    <t>57.</t>
  </si>
  <si>
    <t>Tabule pro měření času</t>
  </si>
  <si>
    <t>58.</t>
  </si>
  <si>
    <t xml:space="preserve">Sada ocelových značek pro označení dopadu 40ks </t>
  </si>
  <si>
    <t>59.</t>
  </si>
  <si>
    <t>Bubnový naviják na 50 m pásky</t>
  </si>
  <si>
    <t>60.</t>
  </si>
  <si>
    <t>61.</t>
  </si>
  <si>
    <t>Ukazatel kol se zvoncem</t>
  </si>
  <si>
    <t>62.</t>
  </si>
  <si>
    <t>63.</t>
  </si>
  <si>
    <t>Sada kuželů - velkých (8 ks)</t>
  </si>
  <si>
    <t>64.</t>
  </si>
  <si>
    <t>Sada rozběhových značek</t>
  </si>
  <si>
    <t>65.</t>
  </si>
  <si>
    <t>lišta na skok daleký s plastelínou</t>
  </si>
  <si>
    <t>66.</t>
  </si>
  <si>
    <t>lišta tréninková bez plasteliny</t>
  </si>
  <si>
    <t>67.</t>
  </si>
  <si>
    <t>Odrazové břevno bílé 20 mm se zápustnými šrouby  -  kryt</t>
  </si>
  <si>
    <t>68.</t>
  </si>
  <si>
    <t>69.</t>
  </si>
  <si>
    <t>Plastelina  náhradní   300 g</t>
  </si>
  <si>
    <t>70.</t>
  </si>
  <si>
    <t>71.</t>
  </si>
  <si>
    <t>Praporky sada po 10 ks - červený, bílý, žlutý</t>
  </si>
  <si>
    <t>72.</t>
  </si>
  <si>
    <t xml:space="preserve">Stélka -  ukazatel směru větru </t>
  </si>
  <si>
    <t>73.</t>
  </si>
  <si>
    <t>Podium jednotlivci 1,2,3</t>
  </si>
  <si>
    <t>Celkem včetně DPH</t>
  </si>
  <si>
    <t>STT15-63</t>
  </si>
  <si>
    <t xml:space="preserve">PW-450 </t>
  </si>
  <si>
    <t>WT-5</t>
  </si>
  <si>
    <t>MDPV-8</t>
  </si>
  <si>
    <t>STV-01</t>
  </si>
  <si>
    <t>PW-400</t>
  </si>
  <si>
    <t xml:space="preserve">MDHJ-3 </t>
  </si>
  <si>
    <t>PP 171/6A</t>
  </si>
  <si>
    <t>HC-34</t>
  </si>
  <si>
    <t xml:space="preserve">PBS-01 </t>
  </si>
  <si>
    <t>BR15-10-W</t>
  </si>
  <si>
    <t>PPA-38/8</t>
  </si>
  <si>
    <t xml:space="preserve">Tréninková překážka </t>
  </si>
  <si>
    <t>PP-185/4</t>
  </si>
  <si>
    <t>AF11-400</t>
  </si>
  <si>
    <t>AF11-500</t>
  </si>
  <si>
    <t>AF10-600</t>
  </si>
  <si>
    <t>AF10-700</t>
  </si>
  <si>
    <t>AF10-800</t>
  </si>
  <si>
    <t>TPD11-0,75</t>
  </si>
  <si>
    <t>CPD11-1</t>
  </si>
  <si>
    <t>CPD11-1,5</t>
  </si>
  <si>
    <t>CPD11-1,75</t>
  </si>
  <si>
    <t>CPD11-2</t>
  </si>
  <si>
    <t>PK-2</t>
  </si>
  <si>
    <t>PK-3/108</t>
  </si>
  <si>
    <t>PK-4/95</t>
  </si>
  <si>
    <t>PK-5/120</t>
  </si>
  <si>
    <t>PK-6/105</t>
  </si>
  <si>
    <t>PK-7,26/113</t>
  </si>
  <si>
    <t>PM-2</t>
  </si>
  <si>
    <t>PM-3/95</t>
  </si>
  <si>
    <t>PM-4/95</t>
  </si>
  <si>
    <t>PM-5/100</t>
  </si>
  <si>
    <t>PM-6/105</t>
  </si>
  <si>
    <t>PM-7,26/110</t>
  </si>
  <si>
    <t>SMTC-20</t>
  </si>
  <si>
    <t>SMTO-50</t>
  </si>
  <si>
    <t>SMTO-100</t>
  </si>
  <si>
    <t>Salter 3013</t>
  </si>
  <si>
    <t>ON LINE SYSTEM</t>
  </si>
  <si>
    <t>Z50-S0302</t>
  </si>
  <si>
    <t>T2-S246</t>
  </si>
  <si>
    <t>RM-6</t>
  </si>
  <si>
    <t>TOM-2</t>
  </si>
  <si>
    <t>LU17R-S0283</t>
  </si>
  <si>
    <t>WIR-S249</t>
  </si>
  <si>
    <t>LA 450, Getra 5P</t>
  </si>
  <si>
    <t>Mess 6M</t>
  </si>
  <si>
    <t>LA 400, Getra 5P</t>
  </si>
  <si>
    <t>Mess 3M</t>
  </si>
  <si>
    <t>LA 100</t>
  </si>
  <si>
    <t>RBA 01</t>
  </si>
  <si>
    <t>LA 108b</t>
  </si>
  <si>
    <t>VSH 30W</t>
  </si>
  <si>
    <t>JV AT 400</t>
  </si>
  <si>
    <t>JV AC 500</t>
  </si>
  <si>
    <t>JV AC 600</t>
  </si>
  <si>
    <t>JV AC 700</t>
  </si>
  <si>
    <t>JV AC 800</t>
  </si>
  <si>
    <t>PAS 20 Oc</t>
  </si>
  <si>
    <t>PAS 50 Oc</t>
  </si>
  <si>
    <t>PAS 100 Oc</t>
  </si>
  <si>
    <t>VAHA</t>
  </si>
  <si>
    <t>UKZ 2+Z</t>
  </si>
  <si>
    <t>podávky laťky</t>
  </si>
  <si>
    <t>Rozměr 6 x 4 x 0,7</t>
  </si>
  <si>
    <t xml:space="preserve"> Rozměr  8 x 6 x 0,8</t>
  </si>
  <si>
    <t xml:space="preserve">Větroměr nezávislý </t>
  </si>
  <si>
    <t>FEM 40 + 1</t>
  </si>
  <si>
    <t>Hrablo pro úpravu doskočiště</t>
  </si>
  <si>
    <t xml:space="preserve"> Sada značících pásek pro sektor na kouli a na oštěp</t>
  </si>
  <si>
    <t>Sada pásek pro krátké hody</t>
  </si>
  <si>
    <t>Sada pásek pro dlouhé hody</t>
  </si>
  <si>
    <t>Ukazatel výkonu (mechanická tabule) 8 číslic</t>
  </si>
  <si>
    <t>Sada seběhových kuželů 23 cm (min á 8 ks)</t>
  </si>
  <si>
    <t>UKZ 8</t>
  </si>
  <si>
    <t>Zvýraznění odrazového prkna</t>
  </si>
  <si>
    <t>74.</t>
  </si>
  <si>
    <t>75.</t>
  </si>
  <si>
    <t>76.</t>
  </si>
  <si>
    <t>77.</t>
  </si>
  <si>
    <t xml:space="preserve"> možné refereční výrobky (nezávazné)</t>
  </si>
  <si>
    <t>Kladiva</t>
  </si>
  <si>
    <t>Koule</t>
  </si>
  <si>
    <t>Disky</t>
  </si>
  <si>
    <t>Oštěpy</t>
  </si>
  <si>
    <t>j.c.  bez DPH</t>
  </si>
  <si>
    <t>Celkem bez DPH</t>
  </si>
  <si>
    <t>DPH 21 %</t>
  </si>
  <si>
    <t>WG15-SONIC</t>
  </si>
  <si>
    <t>T3 WS</t>
  </si>
  <si>
    <t>ZPCP14</t>
  </si>
  <si>
    <t>Pozn. Příkladem -  referenčním vybavení může být vybavení od společnosti Polanik.</t>
  </si>
  <si>
    <t>celkem  bez DPH</t>
  </si>
  <si>
    <t>Položky ve žlutě označených polí musí splňovat certifikaci IAAF.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</si>
</sst>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0" fillId="0" borderId="0" xfId="0" applyFill="1"/>
    <xf numFmtId="0" fontId="0" fillId="0" borderId="0" xfId="0" applyFont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5" fillId="0" borderId="1" xfId="0" applyFont="1" applyBorder="1" applyAlignment="1">
      <alignment horizontal="center"/>
    </xf>
    <xf numFmtId="0" fontId="0" fillId="2" borderId="1" xfId="0" applyFill="1" applyBorder="1" applyAlignment="1">
      <alignment wrapText="1"/>
    </xf>
    <xf numFmtId="0" fontId="4" fillId="0" borderId="1" xfId="0" applyFont="1" applyBorder="1" applyAlignment="1">
      <alignment horizontal="center" wrapText="1"/>
    </xf>
    <xf numFmtId="164" fontId="0" fillId="0" borderId="1" xfId="0" applyNumberFormat="1" applyBorder="1"/>
    <xf numFmtId="0" fontId="0" fillId="0" borderId="1" xfId="0" applyFont="1" applyBorder="1"/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Border="1"/>
    <xf numFmtId="0" fontId="0" fillId="2" borderId="1" xfId="0" applyFill="1" applyBorder="1" applyAlignment="1">
      <alignment horizontal="left"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164" fontId="0" fillId="0" borderId="1" xfId="0" applyNumberFormat="1" applyFill="1" applyBorder="1"/>
    <xf numFmtId="0" fontId="0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/>
    <xf numFmtId="164" fontId="2" fillId="0" borderId="1" xfId="0" applyNumberFormat="1" applyFont="1" applyBorder="1"/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0"/>
  <sheetViews>
    <sheetView tabSelected="1" workbookViewId="0" topLeftCell="A40">
      <selection activeCell="E12" sqref="E12"/>
    </sheetView>
  </sheetViews>
  <sheetFormatPr defaultColWidth="9.140625" defaultRowHeight="15"/>
  <cols>
    <col min="1" max="1" width="6.7109375" style="0" customWidth="1"/>
    <col min="2" max="2" width="57.421875" style="0" customWidth="1"/>
    <col min="3" max="3" width="10.00390625" style="4" customWidth="1"/>
    <col min="4" max="4" width="15.140625" style="0" customWidth="1"/>
    <col min="5" max="5" width="16.00390625" style="5" customWidth="1"/>
    <col min="6" max="6" width="9.140625" style="0" hidden="1" customWidth="1"/>
    <col min="7" max="7" width="4.28125" style="0" customWidth="1"/>
    <col min="8" max="8" width="21.421875" style="0" customWidth="1"/>
    <col min="9" max="9" width="18.28125" style="0" customWidth="1"/>
  </cols>
  <sheetData>
    <row r="1" spans="1:9" ht="15">
      <c r="A1" s="6"/>
      <c r="B1" s="33" t="s">
        <v>0</v>
      </c>
      <c r="C1" s="33"/>
      <c r="D1" s="33"/>
      <c r="E1" s="33"/>
      <c r="F1" s="33"/>
      <c r="G1" s="33"/>
      <c r="H1" s="6"/>
      <c r="I1" s="6"/>
    </row>
    <row r="2" spans="1:9" ht="15">
      <c r="A2" s="6"/>
      <c r="B2" s="6"/>
      <c r="C2" s="7"/>
      <c r="D2" s="34" t="s">
        <v>1</v>
      </c>
      <c r="E2" s="34"/>
      <c r="F2" s="34"/>
      <c r="G2" s="34"/>
      <c r="H2" s="6"/>
      <c r="I2" s="6"/>
    </row>
    <row r="3" spans="1:9" ht="15">
      <c r="A3" s="6"/>
      <c r="B3" s="8" t="s">
        <v>2</v>
      </c>
      <c r="C3" s="9" t="s">
        <v>3</v>
      </c>
      <c r="D3" s="31" t="s">
        <v>227</v>
      </c>
      <c r="E3" s="32" t="s">
        <v>234</v>
      </c>
      <c r="F3" s="6" t="s">
        <v>5</v>
      </c>
      <c r="G3" s="6"/>
      <c r="H3" s="35" t="s">
        <v>222</v>
      </c>
      <c r="I3" s="35"/>
    </row>
    <row r="4" spans="1:9" ht="15">
      <c r="A4" s="6" t="s">
        <v>6</v>
      </c>
      <c r="B4" s="10" t="s">
        <v>7</v>
      </c>
      <c r="C4" s="11">
        <v>1</v>
      </c>
      <c r="D4" s="6"/>
      <c r="E4" s="12">
        <f>SUM(C4*D4)</f>
        <v>0</v>
      </c>
      <c r="F4" s="6">
        <v>231132</v>
      </c>
      <c r="G4" s="6"/>
      <c r="H4" s="13" t="s">
        <v>207</v>
      </c>
      <c r="I4" s="13" t="s">
        <v>4</v>
      </c>
    </row>
    <row r="5" spans="1:9" ht="15">
      <c r="A5" s="6" t="s">
        <v>8</v>
      </c>
      <c r="B5" s="14" t="s">
        <v>9</v>
      </c>
      <c r="C5" s="11">
        <v>1</v>
      </c>
      <c r="D5" s="6"/>
      <c r="E5" s="12">
        <f aca="true" t="shared" si="0" ref="E5:E61">SUM(C5*D5)</f>
        <v>0</v>
      </c>
      <c r="F5" s="6">
        <v>44018</v>
      </c>
      <c r="G5" s="6"/>
      <c r="H5" s="13"/>
      <c r="I5" s="13"/>
    </row>
    <row r="6" spans="1:9" ht="15">
      <c r="A6" s="6" t="s">
        <v>10</v>
      </c>
      <c r="B6" s="14" t="s">
        <v>11</v>
      </c>
      <c r="C6" s="11">
        <v>1</v>
      </c>
      <c r="D6" s="6"/>
      <c r="E6" s="12">
        <f t="shared" si="0"/>
        <v>0</v>
      </c>
      <c r="F6" s="6">
        <v>13862</v>
      </c>
      <c r="G6" s="6"/>
      <c r="H6" s="13"/>
      <c r="I6" s="13"/>
    </row>
    <row r="7" spans="1:9" ht="15">
      <c r="A7" s="6" t="s">
        <v>12</v>
      </c>
      <c r="B7" s="10" t="s">
        <v>13</v>
      </c>
      <c r="C7" s="11">
        <v>1</v>
      </c>
      <c r="D7" s="6"/>
      <c r="E7" s="12">
        <f t="shared" si="0"/>
        <v>0</v>
      </c>
      <c r="F7" s="6">
        <v>136394</v>
      </c>
      <c r="G7" s="6"/>
      <c r="H7" s="13" t="s">
        <v>140</v>
      </c>
      <c r="I7" s="13"/>
    </row>
    <row r="8" spans="1:9" ht="15">
      <c r="A8" s="6" t="s">
        <v>14</v>
      </c>
      <c r="B8" s="10" t="s">
        <v>15</v>
      </c>
      <c r="C8" s="11">
        <v>4</v>
      </c>
      <c r="D8" s="6"/>
      <c r="E8" s="12">
        <f t="shared" si="0"/>
        <v>0</v>
      </c>
      <c r="F8" s="6">
        <v>7104</v>
      </c>
      <c r="G8" s="6"/>
      <c r="H8" s="13" t="s">
        <v>141</v>
      </c>
      <c r="I8" s="13" t="s">
        <v>187</v>
      </c>
    </row>
    <row r="9" spans="1:9" ht="15">
      <c r="A9" s="6" t="s">
        <v>16</v>
      </c>
      <c r="B9" s="14" t="s">
        <v>205</v>
      </c>
      <c r="C9" s="11">
        <v>1</v>
      </c>
      <c r="D9" s="6"/>
      <c r="E9" s="12">
        <f t="shared" si="0"/>
        <v>0</v>
      </c>
      <c r="F9" s="6">
        <v>1699</v>
      </c>
      <c r="G9" s="6"/>
      <c r="H9" s="13" t="s">
        <v>142</v>
      </c>
      <c r="I9" s="13" t="s">
        <v>4</v>
      </c>
    </row>
    <row r="10" spans="1:9" ht="15">
      <c r="A10" s="6" t="s">
        <v>17</v>
      </c>
      <c r="B10" s="14" t="s">
        <v>18</v>
      </c>
      <c r="C10" s="11">
        <v>1</v>
      </c>
      <c r="D10" s="6"/>
      <c r="E10" s="12">
        <f t="shared" si="0"/>
        <v>0</v>
      </c>
      <c r="F10" s="6">
        <v>4080</v>
      </c>
      <c r="G10" s="6"/>
      <c r="H10" s="13" t="s">
        <v>143</v>
      </c>
      <c r="I10" s="13" t="s">
        <v>188</v>
      </c>
    </row>
    <row r="11" spans="1:9" ht="15">
      <c r="A11" s="6"/>
      <c r="B11" s="6"/>
      <c r="C11" s="15"/>
      <c r="D11" s="6"/>
      <c r="E11" s="12"/>
      <c r="F11" s="8">
        <f>SUM(F4:F10)</f>
        <v>438289</v>
      </c>
      <c r="G11" s="6"/>
      <c r="H11" s="13"/>
      <c r="I11" s="13"/>
    </row>
    <row r="12" spans="1:9" ht="15">
      <c r="A12" s="6"/>
      <c r="B12" s="16" t="s">
        <v>19</v>
      </c>
      <c r="C12" s="15"/>
      <c r="D12" s="17"/>
      <c r="E12" s="12"/>
      <c r="F12" s="17"/>
      <c r="G12" s="17"/>
      <c r="H12" s="13"/>
      <c r="I12" s="13"/>
    </row>
    <row r="13" spans="1:9" ht="15">
      <c r="A13" s="6" t="s">
        <v>20</v>
      </c>
      <c r="B13" s="10" t="s">
        <v>21</v>
      </c>
      <c r="C13" s="11">
        <v>1</v>
      </c>
      <c r="D13" s="6"/>
      <c r="E13" s="12">
        <f t="shared" si="0"/>
        <v>0</v>
      </c>
      <c r="F13" s="6">
        <v>103131</v>
      </c>
      <c r="G13" s="6"/>
      <c r="H13" s="13" t="s">
        <v>206</v>
      </c>
      <c r="I13" s="13" t="s">
        <v>4</v>
      </c>
    </row>
    <row r="14" spans="1:9" ht="15">
      <c r="A14" s="6" t="s">
        <v>22</v>
      </c>
      <c r="B14" s="14" t="s">
        <v>9</v>
      </c>
      <c r="C14" s="11">
        <v>1</v>
      </c>
      <c r="D14" s="6"/>
      <c r="E14" s="12">
        <f t="shared" si="0"/>
        <v>0</v>
      </c>
      <c r="F14" s="6">
        <v>24686</v>
      </c>
      <c r="G14" s="6"/>
      <c r="H14" s="13"/>
      <c r="I14" s="13"/>
    </row>
    <row r="15" spans="1:9" ht="15">
      <c r="A15" s="6" t="s">
        <v>23</v>
      </c>
      <c r="B15" s="14" t="s">
        <v>11</v>
      </c>
      <c r="C15" s="11">
        <v>1</v>
      </c>
      <c r="D15" s="6"/>
      <c r="E15" s="12">
        <f t="shared" si="0"/>
        <v>0</v>
      </c>
      <c r="F15" s="6">
        <v>9177</v>
      </c>
      <c r="G15" s="6"/>
      <c r="H15" s="13"/>
      <c r="I15" s="13"/>
    </row>
    <row r="16" spans="1:9" ht="15">
      <c r="A16" s="6" t="s">
        <v>24</v>
      </c>
      <c r="B16" s="10" t="s">
        <v>25</v>
      </c>
      <c r="C16" s="11">
        <v>1</v>
      </c>
      <c r="D16" s="6"/>
      <c r="E16" s="12">
        <f t="shared" si="0"/>
        <v>0</v>
      </c>
      <c r="F16" s="6">
        <v>16071</v>
      </c>
      <c r="G16" s="6"/>
      <c r="H16" s="13" t="s">
        <v>144</v>
      </c>
      <c r="I16" s="13"/>
    </row>
    <row r="17" spans="1:9" ht="15">
      <c r="A17" s="6" t="s">
        <v>26</v>
      </c>
      <c r="B17" s="10" t="s">
        <v>27</v>
      </c>
      <c r="C17" s="11">
        <v>4</v>
      </c>
      <c r="D17" s="6"/>
      <c r="E17" s="12">
        <f t="shared" si="0"/>
        <v>0</v>
      </c>
      <c r="F17" s="6">
        <v>5748</v>
      </c>
      <c r="G17" s="6"/>
      <c r="H17" s="13" t="s">
        <v>145</v>
      </c>
      <c r="I17" s="13" t="s">
        <v>189</v>
      </c>
    </row>
    <row r="18" spans="1:9" ht="15">
      <c r="A18" s="6" t="s">
        <v>28</v>
      </c>
      <c r="B18" s="14" t="s">
        <v>29</v>
      </c>
      <c r="C18" s="11">
        <v>1</v>
      </c>
      <c r="D18" s="6"/>
      <c r="E18" s="12">
        <f t="shared" si="0"/>
        <v>0</v>
      </c>
      <c r="F18" s="6">
        <v>1530</v>
      </c>
      <c r="G18" s="6"/>
      <c r="H18" s="13" t="s">
        <v>146</v>
      </c>
      <c r="I18" s="13" t="s">
        <v>190</v>
      </c>
    </row>
    <row r="19" spans="1:9" ht="15">
      <c r="A19" s="6"/>
      <c r="B19" s="6"/>
      <c r="C19" s="15"/>
      <c r="D19" s="17"/>
      <c r="E19" s="12" t="s">
        <v>4</v>
      </c>
      <c r="F19" s="17"/>
      <c r="G19" s="17"/>
      <c r="H19" s="13"/>
      <c r="I19" s="13"/>
    </row>
    <row r="20" spans="1:9" s="3" customFormat="1" ht="15">
      <c r="A20" s="13" t="s">
        <v>30</v>
      </c>
      <c r="B20" s="18" t="s">
        <v>31</v>
      </c>
      <c r="C20" s="11">
        <v>1</v>
      </c>
      <c r="D20" s="13"/>
      <c r="E20" s="12">
        <f t="shared" si="0"/>
        <v>0</v>
      </c>
      <c r="F20" s="13">
        <v>283660</v>
      </c>
      <c r="G20" s="13" t="s">
        <v>4</v>
      </c>
      <c r="H20" s="13" t="s">
        <v>4</v>
      </c>
      <c r="I20" s="13"/>
    </row>
    <row r="21" spans="1:9" ht="15">
      <c r="A21" s="6"/>
      <c r="B21" s="6"/>
      <c r="C21" s="15"/>
      <c r="D21" s="17"/>
      <c r="E21" s="12"/>
      <c r="F21" s="17"/>
      <c r="G21" s="17"/>
      <c r="H21" s="13"/>
      <c r="I21" s="13"/>
    </row>
    <row r="22" spans="1:9" ht="15">
      <c r="A22" s="6" t="s">
        <v>32</v>
      </c>
      <c r="B22" s="10" t="s">
        <v>33</v>
      </c>
      <c r="C22" s="11">
        <v>85</v>
      </c>
      <c r="D22" s="6"/>
      <c r="E22" s="12">
        <f t="shared" si="0"/>
        <v>0</v>
      </c>
      <c r="F22" s="6">
        <v>325125</v>
      </c>
      <c r="G22" s="6"/>
      <c r="H22" s="13" t="s">
        <v>147</v>
      </c>
      <c r="I22" s="13" t="s">
        <v>191</v>
      </c>
    </row>
    <row r="23" spans="1:9" ht="15">
      <c r="A23" s="6" t="s">
        <v>34</v>
      </c>
      <c r="B23" s="14" t="s">
        <v>35</v>
      </c>
      <c r="C23" s="11">
        <v>2</v>
      </c>
      <c r="D23" s="6"/>
      <c r="E23" s="12">
        <f t="shared" si="0"/>
        <v>0</v>
      </c>
      <c r="F23" s="6">
        <v>17800</v>
      </c>
      <c r="G23" s="6"/>
      <c r="H23" s="13" t="s">
        <v>148</v>
      </c>
      <c r="I23" s="13" t="s">
        <v>194</v>
      </c>
    </row>
    <row r="24" spans="1:9" ht="30">
      <c r="A24" s="6" t="s">
        <v>36</v>
      </c>
      <c r="B24" s="14" t="s">
        <v>37</v>
      </c>
      <c r="C24" s="19">
        <v>4</v>
      </c>
      <c r="D24" s="6"/>
      <c r="E24" s="12">
        <f t="shared" si="0"/>
        <v>0</v>
      </c>
      <c r="F24" s="6">
        <v>51000</v>
      </c>
      <c r="G24" s="6"/>
      <c r="H24" s="13" t="s">
        <v>4</v>
      </c>
      <c r="I24" s="13"/>
    </row>
    <row r="25" spans="1:9" ht="15">
      <c r="A25" s="6" t="s">
        <v>38</v>
      </c>
      <c r="B25" s="14" t="s">
        <v>39</v>
      </c>
      <c r="C25" s="11">
        <v>1</v>
      </c>
      <c r="D25" s="6"/>
      <c r="E25" s="12">
        <f t="shared" si="0"/>
        <v>0</v>
      </c>
      <c r="F25" s="6">
        <v>5100</v>
      </c>
      <c r="G25" s="6"/>
      <c r="H25" s="13" t="s">
        <v>4</v>
      </c>
      <c r="I25" s="13"/>
    </row>
    <row r="26" spans="1:9" ht="15">
      <c r="A26" s="6" t="s">
        <v>40</v>
      </c>
      <c r="B26" s="10" t="s">
        <v>41</v>
      </c>
      <c r="C26" s="11">
        <v>12</v>
      </c>
      <c r="D26" s="6"/>
      <c r="E26" s="12">
        <f t="shared" si="0"/>
        <v>0</v>
      </c>
      <c r="F26" s="6">
        <v>46000</v>
      </c>
      <c r="G26" s="6"/>
      <c r="H26" s="13" t="s">
        <v>149</v>
      </c>
      <c r="I26" s="13"/>
    </row>
    <row r="27" spans="1:9" ht="15">
      <c r="A27" s="6" t="s">
        <v>42</v>
      </c>
      <c r="B27" s="14" t="s">
        <v>43</v>
      </c>
      <c r="C27" s="11">
        <v>1</v>
      </c>
      <c r="D27" s="6"/>
      <c r="E27" s="12">
        <f t="shared" si="0"/>
        <v>0</v>
      </c>
      <c r="F27" s="6">
        <v>566</v>
      </c>
      <c r="G27" s="6"/>
      <c r="H27" s="13" t="s">
        <v>150</v>
      </c>
      <c r="I27" s="13"/>
    </row>
    <row r="28" spans="1:9" ht="15">
      <c r="A28" s="6" t="s">
        <v>44</v>
      </c>
      <c r="B28" s="10" t="s">
        <v>45</v>
      </c>
      <c r="C28" s="11">
        <v>2</v>
      </c>
      <c r="D28" s="6"/>
      <c r="E28" s="12">
        <f t="shared" si="0"/>
        <v>0</v>
      </c>
      <c r="F28" s="6">
        <v>944</v>
      </c>
      <c r="G28" s="6"/>
      <c r="H28" s="13" t="s">
        <v>151</v>
      </c>
      <c r="I28" s="13" t="s">
        <v>192</v>
      </c>
    </row>
    <row r="29" spans="1:9" ht="15">
      <c r="A29" s="6" t="s">
        <v>46</v>
      </c>
      <c r="B29" s="14" t="s">
        <v>152</v>
      </c>
      <c r="C29" s="11">
        <v>12</v>
      </c>
      <c r="D29" s="6"/>
      <c r="E29" s="12">
        <f t="shared" si="0"/>
        <v>0</v>
      </c>
      <c r="F29" s="6">
        <v>16200</v>
      </c>
      <c r="G29" s="6"/>
      <c r="H29" s="13" t="s">
        <v>153</v>
      </c>
      <c r="I29" s="13" t="s">
        <v>193</v>
      </c>
    </row>
    <row r="30" spans="1:9" ht="15">
      <c r="A30" s="6"/>
      <c r="B30" s="8" t="s">
        <v>226</v>
      </c>
      <c r="C30" s="15"/>
      <c r="D30" s="17"/>
      <c r="E30" s="12">
        <f t="shared" si="0"/>
        <v>0</v>
      </c>
      <c r="F30" s="17"/>
      <c r="G30" s="17"/>
      <c r="H30" s="13"/>
      <c r="I30" s="13"/>
    </row>
    <row r="31" spans="1:9" ht="15">
      <c r="A31" s="6" t="s">
        <v>47</v>
      </c>
      <c r="B31" s="14" t="s">
        <v>48</v>
      </c>
      <c r="C31" s="11">
        <v>10</v>
      </c>
      <c r="D31" s="6"/>
      <c r="E31" s="12">
        <f t="shared" si="0"/>
        <v>0</v>
      </c>
      <c r="F31" s="6">
        <v>8500</v>
      </c>
      <c r="G31" s="6"/>
      <c r="H31" s="13" t="s">
        <v>154</v>
      </c>
      <c r="I31" s="13" t="s">
        <v>195</v>
      </c>
    </row>
    <row r="32" spans="1:9" ht="15">
      <c r="A32" s="6" t="s">
        <v>49</v>
      </c>
      <c r="B32" s="10" t="s">
        <v>50</v>
      </c>
      <c r="C32" s="11">
        <v>10</v>
      </c>
      <c r="D32" s="6"/>
      <c r="E32" s="12">
        <f t="shared" si="0"/>
        <v>0</v>
      </c>
      <c r="F32" s="6">
        <v>24140</v>
      </c>
      <c r="G32" s="6"/>
      <c r="H32" s="13" t="s">
        <v>155</v>
      </c>
      <c r="I32" s="13" t="s">
        <v>196</v>
      </c>
    </row>
    <row r="33" spans="1:9" ht="15">
      <c r="A33" s="6" t="s">
        <v>51</v>
      </c>
      <c r="B33" s="10" t="s">
        <v>52</v>
      </c>
      <c r="C33" s="11">
        <v>10</v>
      </c>
      <c r="D33" s="6"/>
      <c r="E33" s="12">
        <f t="shared" si="0"/>
        <v>0</v>
      </c>
      <c r="F33" s="6">
        <v>25250</v>
      </c>
      <c r="G33" s="6"/>
      <c r="H33" s="13" t="s">
        <v>156</v>
      </c>
      <c r="I33" s="13" t="s">
        <v>197</v>
      </c>
    </row>
    <row r="34" spans="1:9" ht="15">
      <c r="A34" s="6" t="s">
        <v>53</v>
      </c>
      <c r="B34" s="10" t="s">
        <v>54</v>
      </c>
      <c r="C34" s="11">
        <v>5</v>
      </c>
      <c r="D34" s="6"/>
      <c r="E34" s="12">
        <f t="shared" si="0"/>
        <v>0</v>
      </c>
      <c r="F34" s="6">
        <v>13195</v>
      </c>
      <c r="G34" s="6"/>
      <c r="H34" s="13" t="s">
        <v>157</v>
      </c>
      <c r="I34" s="13" t="s">
        <v>198</v>
      </c>
    </row>
    <row r="35" spans="1:9" ht="15">
      <c r="A35" s="6" t="s">
        <v>55</v>
      </c>
      <c r="B35" s="10" t="s">
        <v>56</v>
      </c>
      <c r="C35" s="11">
        <v>4</v>
      </c>
      <c r="D35" s="6"/>
      <c r="E35" s="12">
        <f t="shared" si="0"/>
        <v>0</v>
      </c>
      <c r="F35" s="6">
        <v>11016</v>
      </c>
      <c r="G35" s="6"/>
      <c r="H35" s="13" t="s">
        <v>158</v>
      </c>
      <c r="I35" s="13" t="s">
        <v>199</v>
      </c>
    </row>
    <row r="36" spans="1:9" ht="15">
      <c r="A36" s="6" t="s">
        <v>57</v>
      </c>
      <c r="B36" s="14" t="s">
        <v>58</v>
      </c>
      <c r="C36" s="11">
        <v>1</v>
      </c>
      <c r="D36" s="6"/>
      <c r="E36" s="12">
        <f t="shared" si="0"/>
        <v>0</v>
      </c>
      <c r="F36" s="6">
        <v>5102</v>
      </c>
      <c r="G36" s="6"/>
      <c r="H36" s="13" t="s">
        <v>4</v>
      </c>
      <c r="I36" s="13"/>
    </row>
    <row r="37" spans="1:9" ht="15">
      <c r="A37" s="6"/>
      <c r="B37" s="20" t="s">
        <v>225</v>
      </c>
      <c r="C37" s="15"/>
      <c r="D37" s="17"/>
      <c r="E37" s="12">
        <f t="shared" si="0"/>
        <v>0</v>
      </c>
      <c r="F37" s="17"/>
      <c r="G37" s="17"/>
      <c r="H37" s="13"/>
      <c r="I37" s="13"/>
    </row>
    <row r="38" spans="1:9" ht="15">
      <c r="A38" s="6" t="s">
        <v>59</v>
      </c>
      <c r="B38" s="14" t="s">
        <v>60</v>
      </c>
      <c r="C38" s="11">
        <v>10</v>
      </c>
      <c r="D38" s="6"/>
      <c r="E38" s="12">
        <f t="shared" si="0"/>
        <v>0</v>
      </c>
      <c r="F38" s="6">
        <v>4170</v>
      </c>
      <c r="G38" s="6"/>
      <c r="H38" s="13" t="s">
        <v>159</v>
      </c>
      <c r="I38" s="13"/>
    </row>
    <row r="39" spans="1:9" ht="15">
      <c r="A39" s="6" t="s">
        <v>61</v>
      </c>
      <c r="B39" s="10" t="s">
        <v>62</v>
      </c>
      <c r="C39" s="11">
        <v>10</v>
      </c>
      <c r="D39" s="6"/>
      <c r="E39" s="12">
        <f t="shared" si="0"/>
        <v>0</v>
      </c>
      <c r="F39" s="6">
        <v>10510</v>
      </c>
      <c r="G39" s="6"/>
      <c r="H39" s="13" t="s">
        <v>160</v>
      </c>
      <c r="I39" s="13"/>
    </row>
    <row r="40" spans="1:9" ht="15">
      <c r="A40" s="6" t="s">
        <v>63</v>
      </c>
      <c r="B40" s="10" t="s">
        <v>64</v>
      </c>
      <c r="C40" s="11">
        <v>10</v>
      </c>
      <c r="D40" s="6"/>
      <c r="E40" s="12">
        <f t="shared" si="0"/>
        <v>0</v>
      </c>
      <c r="F40" s="6">
        <v>11590</v>
      </c>
      <c r="G40" s="6"/>
      <c r="H40" s="13" t="s">
        <v>161</v>
      </c>
      <c r="I40" s="13"/>
    </row>
    <row r="41" spans="1:9" ht="15">
      <c r="A41" s="6" t="s">
        <v>65</v>
      </c>
      <c r="B41" s="10" t="s">
        <v>66</v>
      </c>
      <c r="C41" s="11">
        <v>5</v>
      </c>
      <c r="D41" s="6"/>
      <c r="E41" s="12">
        <f t="shared" si="0"/>
        <v>0</v>
      </c>
      <c r="F41" s="6">
        <v>6040</v>
      </c>
      <c r="G41" s="6"/>
      <c r="H41" s="13" t="s">
        <v>162</v>
      </c>
      <c r="I41" s="13"/>
    </row>
    <row r="42" spans="1:9" ht="15">
      <c r="A42" s="6" t="s">
        <v>67</v>
      </c>
      <c r="B42" s="10" t="s">
        <v>68</v>
      </c>
      <c r="C42" s="11">
        <v>4</v>
      </c>
      <c r="D42" s="6"/>
      <c r="E42" s="12">
        <f t="shared" si="0"/>
        <v>0</v>
      </c>
      <c r="F42" s="6">
        <v>5104</v>
      </c>
      <c r="G42" s="6"/>
      <c r="H42" s="13" t="s">
        <v>163</v>
      </c>
      <c r="I42" s="13"/>
    </row>
    <row r="43" spans="1:9" ht="15">
      <c r="A43" s="6" t="s">
        <v>69</v>
      </c>
      <c r="B43" s="14" t="s">
        <v>70</v>
      </c>
      <c r="C43" s="11">
        <v>1</v>
      </c>
      <c r="D43" s="6"/>
      <c r="E43" s="12">
        <f t="shared" si="0"/>
        <v>0</v>
      </c>
      <c r="F43" s="6">
        <v>5672</v>
      </c>
      <c r="G43" s="6"/>
      <c r="H43" s="13" t="s">
        <v>4</v>
      </c>
      <c r="I43" s="13"/>
    </row>
    <row r="44" spans="1:9" ht="15">
      <c r="A44" s="6"/>
      <c r="B44" s="20" t="s">
        <v>224</v>
      </c>
      <c r="C44" s="15"/>
      <c r="D44" s="17"/>
      <c r="E44" s="12">
        <f t="shared" si="0"/>
        <v>0</v>
      </c>
      <c r="F44" s="17"/>
      <c r="G44" s="17"/>
      <c r="H44" s="13"/>
      <c r="I44" s="13"/>
    </row>
    <row r="45" spans="1:9" ht="15">
      <c r="A45" s="6" t="s">
        <v>71</v>
      </c>
      <c r="B45" s="14" t="s">
        <v>72</v>
      </c>
      <c r="C45" s="11">
        <v>10</v>
      </c>
      <c r="D45" s="6"/>
      <c r="E45" s="12">
        <f t="shared" si="0"/>
        <v>0</v>
      </c>
      <c r="F45" s="6">
        <v>1950</v>
      </c>
      <c r="G45" s="6"/>
      <c r="H45" s="13" t="s">
        <v>164</v>
      </c>
      <c r="I45" s="13"/>
    </row>
    <row r="46" spans="1:9" ht="15">
      <c r="A46" s="6" t="s">
        <v>73</v>
      </c>
      <c r="B46" s="10" t="s">
        <v>74</v>
      </c>
      <c r="C46" s="11">
        <v>10</v>
      </c>
      <c r="D46" s="6"/>
      <c r="E46" s="12">
        <f t="shared" si="0"/>
        <v>0</v>
      </c>
      <c r="F46" s="6">
        <v>13490</v>
      </c>
      <c r="G46" s="6"/>
      <c r="H46" s="13" t="s">
        <v>165</v>
      </c>
      <c r="I46" s="13"/>
    </row>
    <row r="47" spans="1:9" ht="15">
      <c r="A47" s="6" t="s">
        <v>75</v>
      </c>
      <c r="B47" s="10" t="s">
        <v>76</v>
      </c>
      <c r="C47" s="11">
        <v>10</v>
      </c>
      <c r="D47" s="6"/>
      <c r="E47" s="12">
        <f t="shared" si="0"/>
        <v>0</v>
      </c>
      <c r="F47" s="6">
        <v>14630</v>
      </c>
      <c r="G47" s="6"/>
      <c r="H47" s="13" t="s">
        <v>166</v>
      </c>
      <c r="I47" s="13"/>
    </row>
    <row r="48" spans="1:9" ht="15">
      <c r="A48" s="6" t="s">
        <v>77</v>
      </c>
      <c r="B48" s="10" t="s">
        <v>78</v>
      </c>
      <c r="C48" s="11">
        <v>6</v>
      </c>
      <c r="D48" s="21"/>
      <c r="E48" s="12">
        <f t="shared" si="0"/>
        <v>0</v>
      </c>
      <c r="F48" s="6">
        <v>12560</v>
      </c>
      <c r="G48" s="6"/>
      <c r="H48" s="13" t="s">
        <v>167</v>
      </c>
      <c r="I48" s="13"/>
    </row>
    <row r="49" spans="1:9" ht="15">
      <c r="A49" s="6" t="s">
        <v>79</v>
      </c>
      <c r="B49" s="10" t="s">
        <v>80</v>
      </c>
      <c r="C49" s="11">
        <v>6</v>
      </c>
      <c r="D49" s="21"/>
      <c r="E49" s="12">
        <f t="shared" si="0"/>
        <v>0</v>
      </c>
      <c r="F49" s="6">
        <v>14424</v>
      </c>
      <c r="G49" s="6"/>
      <c r="H49" s="13" t="s">
        <v>168</v>
      </c>
      <c r="I49" s="13"/>
    </row>
    <row r="50" spans="1:9" ht="15">
      <c r="A50" s="6" t="s">
        <v>81</v>
      </c>
      <c r="B50" s="22" t="s">
        <v>82</v>
      </c>
      <c r="C50" s="11">
        <v>2</v>
      </c>
      <c r="D50" s="21"/>
      <c r="E50" s="12">
        <f t="shared" si="0"/>
        <v>0</v>
      </c>
      <c r="F50" s="6">
        <v>8352</v>
      </c>
      <c r="G50" s="6"/>
      <c r="H50" s="13" t="s">
        <v>169</v>
      </c>
      <c r="I50" s="13"/>
    </row>
    <row r="51" spans="1:9" ht="15">
      <c r="A51" s="6" t="s">
        <v>83</v>
      </c>
      <c r="B51" s="14" t="s">
        <v>84</v>
      </c>
      <c r="C51" s="11">
        <v>1</v>
      </c>
      <c r="D51" s="6"/>
      <c r="E51" s="12">
        <f t="shared" si="0"/>
        <v>0</v>
      </c>
      <c r="F51" s="6">
        <v>6031</v>
      </c>
      <c r="G51" s="6"/>
      <c r="H51" s="13"/>
      <c r="I51" s="13"/>
    </row>
    <row r="52" spans="1:9" ht="15">
      <c r="A52" s="6"/>
      <c r="B52" s="8" t="s">
        <v>223</v>
      </c>
      <c r="C52" s="15"/>
      <c r="D52" s="17"/>
      <c r="E52" s="12">
        <f t="shared" si="0"/>
        <v>0</v>
      </c>
      <c r="F52" s="17"/>
      <c r="G52" s="17"/>
      <c r="H52" s="13"/>
      <c r="I52" s="13"/>
    </row>
    <row r="53" spans="1:9" ht="15">
      <c r="A53" s="6" t="s">
        <v>85</v>
      </c>
      <c r="B53" s="14" t="s">
        <v>86</v>
      </c>
      <c r="C53" s="11">
        <v>2</v>
      </c>
      <c r="D53" s="6"/>
      <c r="E53" s="12">
        <f t="shared" si="0"/>
        <v>0</v>
      </c>
      <c r="F53" s="6">
        <v>2552</v>
      </c>
      <c r="G53" s="6"/>
      <c r="H53" s="13" t="s">
        <v>170</v>
      </c>
      <c r="I53" s="13"/>
    </row>
    <row r="54" spans="1:9" ht="15">
      <c r="A54" s="6" t="s">
        <v>87</v>
      </c>
      <c r="B54" s="10" t="s">
        <v>74</v>
      </c>
      <c r="C54" s="11">
        <v>2</v>
      </c>
      <c r="D54" s="6"/>
      <c r="E54" s="12">
        <f t="shared" si="0"/>
        <v>0</v>
      </c>
      <c r="F54" s="6">
        <v>7488</v>
      </c>
      <c r="G54" s="6"/>
      <c r="H54" s="13" t="s">
        <v>171</v>
      </c>
      <c r="I54" s="13"/>
    </row>
    <row r="55" spans="1:9" ht="15">
      <c r="A55" s="6" t="s">
        <v>88</v>
      </c>
      <c r="B55" s="10" t="s">
        <v>76</v>
      </c>
      <c r="C55" s="11">
        <v>2</v>
      </c>
      <c r="D55" s="6"/>
      <c r="E55" s="12">
        <f t="shared" si="0"/>
        <v>0</v>
      </c>
      <c r="F55" s="6">
        <v>9320</v>
      </c>
      <c r="G55" s="6"/>
      <c r="H55" s="13" t="s">
        <v>172</v>
      </c>
      <c r="I55" s="13"/>
    </row>
    <row r="56" spans="1:9" ht="15">
      <c r="A56" s="6" t="s">
        <v>89</v>
      </c>
      <c r="B56" s="10" t="s">
        <v>78</v>
      </c>
      <c r="C56" s="11">
        <v>2</v>
      </c>
      <c r="D56" s="6"/>
      <c r="E56" s="12">
        <f t="shared" si="0"/>
        <v>0</v>
      </c>
      <c r="F56" s="6">
        <v>10512</v>
      </c>
      <c r="G56" s="6"/>
      <c r="H56" s="13" t="s">
        <v>173</v>
      </c>
      <c r="I56" s="13"/>
    </row>
    <row r="57" spans="1:9" ht="15">
      <c r="A57" s="6" t="s">
        <v>90</v>
      </c>
      <c r="B57" s="10" t="s">
        <v>80</v>
      </c>
      <c r="C57" s="11">
        <v>1</v>
      </c>
      <c r="D57" s="6"/>
      <c r="E57" s="12">
        <f t="shared" si="0"/>
        <v>0</v>
      </c>
      <c r="F57" s="6">
        <v>5722</v>
      </c>
      <c r="G57" s="6"/>
      <c r="H57" s="13" t="s">
        <v>174</v>
      </c>
      <c r="I57" s="13"/>
    </row>
    <row r="58" spans="1:9" ht="15">
      <c r="A58" s="6" t="s">
        <v>91</v>
      </c>
      <c r="B58" s="10" t="s">
        <v>82</v>
      </c>
      <c r="C58" s="11">
        <v>1</v>
      </c>
      <c r="D58" s="6"/>
      <c r="E58" s="12">
        <f t="shared" si="0"/>
        <v>0</v>
      </c>
      <c r="F58" s="6">
        <v>6154</v>
      </c>
      <c r="G58" s="6"/>
      <c r="H58" s="13" t="s">
        <v>175</v>
      </c>
      <c r="I58" s="13"/>
    </row>
    <row r="59" spans="1:9" ht="15">
      <c r="A59" s="6" t="s">
        <v>92</v>
      </c>
      <c r="B59" s="14" t="s">
        <v>93</v>
      </c>
      <c r="C59" s="11">
        <v>1</v>
      </c>
      <c r="D59" s="6"/>
      <c r="E59" s="12">
        <f t="shared" si="0"/>
        <v>0</v>
      </c>
      <c r="F59" s="6">
        <v>5411</v>
      </c>
      <c r="G59" s="6"/>
      <c r="H59" s="13" t="s">
        <v>4</v>
      </c>
      <c r="I59" s="13"/>
    </row>
    <row r="60" spans="1:9" ht="15">
      <c r="A60" s="6" t="s">
        <v>94</v>
      </c>
      <c r="B60" s="14" t="s">
        <v>95</v>
      </c>
      <c r="C60" s="11">
        <v>2</v>
      </c>
      <c r="D60" s="6"/>
      <c r="E60" s="12">
        <f t="shared" si="0"/>
        <v>0</v>
      </c>
      <c r="F60" s="6">
        <v>426</v>
      </c>
      <c r="G60" s="6"/>
      <c r="H60" s="13" t="s">
        <v>176</v>
      </c>
      <c r="I60" s="13" t="s">
        <v>200</v>
      </c>
    </row>
    <row r="61" spans="1:9" ht="15">
      <c r="A61" s="6" t="s">
        <v>96</v>
      </c>
      <c r="B61" s="14" t="s">
        <v>97</v>
      </c>
      <c r="C61" s="11">
        <v>2</v>
      </c>
      <c r="D61" s="6"/>
      <c r="E61" s="12">
        <f t="shared" si="0"/>
        <v>0</v>
      </c>
      <c r="F61" s="6">
        <v>714</v>
      </c>
      <c r="G61" s="6"/>
      <c r="H61" s="13" t="s">
        <v>177</v>
      </c>
      <c r="I61" s="13" t="s">
        <v>201</v>
      </c>
    </row>
    <row r="62" spans="1:9" ht="15">
      <c r="A62" s="6" t="s">
        <v>98</v>
      </c>
      <c r="B62" s="14" t="s">
        <v>99</v>
      </c>
      <c r="C62" s="11">
        <v>2</v>
      </c>
      <c r="D62" s="6"/>
      <c r="E62" s="12">
        <f aca="true" t="shared" si="1" ref="E62:E92">SUM(C62*D62)</f>
        <v>0</v>
      </c>
      <c r="F62" s="6">
        <v>2720</v>
      </c>
      <c r="G62" s="6"/>
      <c r="H62" s="13" t="s">
        <v>178</v>
      </c>
      <c r="I62" s="13" t="s">
        <v>202</v>
      </c>
    </row>
    <row r="63" spans="1:9" ht="15">
      <c r="A63" s="6" t="s">
        <v>100</v>
      </c>
      <c r="B63" s="14" t="s">
        <v>101</v>
      </c>
      <c r="C63" s="11">
        <v>1</v>
      </c>
      <c r="D63" s="6"/>
      <c r="E63" s="12">
        <f t="shared" si="1"/>
        <v>0</v>
      </c>
      <c r="F63" s="6">
        <v>8415</v>
      </c>
      <c r="G63" s="6"/>
      <c r="H63" s="13" t="s">
        <v>179</v>
      </c>
      <c r="I63" s="13" t="s">
        <v>203</v>
      </c>
    </row>
    <row r="64" spans="1:9" ht="15">
      <c r="A64" s="6" t="s">
        <v>102</v>
      </c>
      <c r="B64" s="14" t="s">
        <v>103</v>
      </c>
      <c r="C64" s="11">
        <v>1</v>
      </c>
      <c r="D64" s="6"/>
      <c r="E64" s="12">
        <f t="shared" si="1"/>
        <v>0</v>
      </c>
      <c r="F64" s="6">
        <v>102754</v>
      </c>
      <c r="G64" s="6"/>
      <c r="H64" s="13" t="s">
        <v>230</v>
      </c>
      <c r="I64" s="13" t="s">
        <v>231</v>
      </c>
    </row>
    <row r="65" spans="1:9" ht="15">
      <c r="A65" s="6" t="s">
        <v>104</v>
      </c>
      <c r="B65" s="14" t="s">
        <v>208</v>
      </c>
      <c r="C65" s="11">
        <v>1</v>
      </c>
      <c r="D65" s="6"/>
      <c r="E65" s="12">
        <f t="shared" si="1"/>
        <v>0</v>
      </c>
      <c r="F65" s="6"/>
      <c r="G65" s="6"/>
      <c r="H65" s="13" t="s">
        <v>4</v>
      </c>
      <c r="I65" s="13" t="s">
        <v>4</v>
      </c>
    </row>
    <row r="66" spans="1:9" ht="15">
      <c r="A66" s="6" t="s">
        <v>105</v>
      </c>
      <c r="B66" s="14" t="s">
        <v>106</v>
      </c>
      <c r="C66" s="11">
        <v>1</v>
      </c>
      <c r="D66" s="6"/>
      <c r="E66" s="12">
        <f t="shared" si="1"/>
        <v>0</v>
      </c>
      <c r="F66" s="6">
        <v>22482</v>
      </c>
      <c r="G66" s="6"/>
      <c r="H66" s="13" t="s">
        <v>4</v>
      </c>
      <c r="I66" s="13"/>
    </row>
    <row r="67" spans="1:9" ht="15">
      <c r="A67" s="6" t="s">
        <v>107</v>
      </c>
      <c r="B67" s="14" t="s">
        <v>108</v>
      </c>
      <c r="C67" s="11">
        <v>1</v>
      </c>
      <c r="D67" s="6"/>
      <c r="E67" s="12">
        <f t="shared" si="1"/>
        <v>0</v>
      </c>
      <c r="F67" s="6">
        <v>80707</v>
      </c>
      <c r="G67" s="6"/>
      <c r="H67" s="13" t="s">
        <v>180</v>
      </c>
      <c r="I67" s="13" t="s">
        <v>232</v>
      </c>
    </row>
    <row r="68" spans="1:9" ht="15">
      <c r="A68" s="6" t="s">
        <v>109</v>
      </c>
      <c r="B68" s="14" t="s">
        <v>110</v>
      </c>
      <c r="C68" s="11">
        <v>1</v>
      </c>
      <c r="D68" s="6"/>
      <c r="E68" s="12">
        <f t="shared" si="1"/>
        <v>0</v>
      </c>
      <c r="F68" s="6">
        <v>35538</v>
      </c>
      <c r="G68" s="6"/>
      <c r="H68" s="13" t="s">
        <v>180</v>
      </c>
      <c r="I68" s="13"/>
    </row>
    <row r="69" spans="1:9" ht="15">
      <c r="A69" s="6"/>
      <c r="B69" s="16" t="s">
        <v>4</v>
      </c>
      <c r="C69" s="11"/>
      <c r="D69" s="17"/>
      <c r="E69" s="12"/>
      <c r="F69" s="17"/>
      <c r="G69" s="17"/>
      <c r="H69" s="13"/>
      <c r="I69" s="13"/>
    </row>
    <row r="70" spans="1:9" ht="15">
      <c r="A70" s="6" t="s">
        <v>111</v>
      </c>
      <c r="B70" s="14" t="s">
        <v>112</v>
      </c>
      <c r="C70" s="11">
        <v>1</v>
      </c>
      <c r="D70" s="6"/>
      <c r="E70" s="12">
        <f t="shared" si="1"/>
        <v>0</v>
      </c>
      <c r="F70" s="6"/>
      <c r="G70" s="6"/>
      <c r="H70" s="13" t="s">
        <v>209</v>
      </c>
      <c r="I70" s="13" t="s">
        <v>4</v>
      </c>
    </row>
    <row r="71" spans="1:9" ht="15">
      <c r="A71" s="6" t="s">
        <v>113</v>
      </c>
      <c r="B71" s="14" t="s">
        <v>212</v>
      </c>
      <c r="C71" s="11">
        <v>1</v>
      </c>
      <c r="D71" s="6"/>
      <c r="E71" s="12">
        <f t="shared" si="1"/>
        <v>0</v>
      </c>
      <c r="F71" s="6"/>
      <c r="G71" s="6"/>
      <c r="H71" s="13"/>
      <c r="I71" s="13"/>
    </row>
    <row r="72" spans="1:9" ht="15">
      <c r="A72" s="6" t="s">
        <v>115</v>
      </c>
      <c r="B72" s="14" t="s">
        <v>213</v>
      </c>
      <c r="C72" s="11">
        <v>1</v>
      </c>
      <c r="D72" s="6"/>
      <c r="E72" s="12">
        <f t="shared" si="1"/>
        <v>0</v>
      </c>
      <c r="F72" s="6"/>
      <c r="G72" s="6"/>
      <c r="H72" s="13"/>
      <c r="I72" s="13"/>
    </row>
    <row r="73" spans="1:9" ht="15">
      <c r="A73" s="6" t="s">
        <v>116</v>
      </c>
      <c r="B73" s="14" t="s">
        <v>114</v>
      </c>
      <c r="C73" s="11">
        <v>2</v>
      </c>
      <c r="D73" s="6"/>
      <c r="E73" s="12">
        <f t="shared" si="1"/>
        <v>0</v>
      </c>
      <c r="F73" s="6"/>
      <c r="G73" s="6"/>
      <c r="H73" s="13" t="s">
        <v>181</v>
      </c>
      <c r="I73" s="13" t="s">
        <v>4</v>
      </c>
    </row>
    <row r="74" spans="1:9" ht="15">
      <c r="A74" s="6" t="s">
        <v>118</v>
      </c>
      <c r="B74" s="14" t="s">
        <v>211</v>
      </c>
      <c r="C74" s="11">
        <v>6</v>
      </c>
      <c r="D74" s="6"/>
      <c r="E74" s="12">
        <f t="shared" si="1"/>
        <v>0</v>
      </c>
      <c r="F74" s="6"/>
      <c r="G74" s="6"/>
      <c r="H74" s="13" t="s">
        <v>4</v>
      </c>
      <c r="I74" s="13" t="s">
        <v>4</v>
      </c>
    </row>
    <row r="75" spans="1:9" s="2" customFormat="1" ht="15">
      <c r="A75" s="23" t="s">
        <v>119</v>
      </c>
      <c r="B75" s="24" t="s">
        <v>117</v>
      </c>
      <c r="C75" s="25">
        <v>1</v>
      </c>
      <c r="D75" s="23"/>
      <c r="E75" s="26">
        <f t="shared" si="1"/>
        <v>0</v>
      </c>
      <c r="F75" s="23"/>
      <c r="G75" s="23"/>
      <c r="H75" s="27" t="s">
        <v>182</v>
      </c>
      <c r="I75" s="27" t="s">
        <v>204</v>
      </c>
    </row>
    <row r="76" spans="1:9" s="2" customFormat="1" ht="15">
      <c r="A76" s="23" t="s">
        <v>121</v>
      </c>
      <c r="B76" s="24" t="s">
        <v>211</v>
      </c>
      <c r="C76" s="25"/>
      <c r="D76" s="23"/>
      <c r="E76" s="26">
        <f t="shared" si="1"/>
        <v>0</v>
      </c>
      <c r="F76" s="23"/>
      <c r="G76" s="23"/>
      <c r="H76" s="27"/>
      <c r="I76" s="27"/>
    </row>
    <row r="77" spans="1:9" ht="15">
      <c r="A77" s="6" t="s">
        <v>123</v>
      </c>
      <c r="B77" s="14" t="s">
        <v>214</v>
      </c>
      <c r="C77" s="11">
        <v>3</v>
      </c>
      <c r="D77" s="6"/>
      <c r="E77" s="12">
        <f t="shared" si="1"/>
        <v>0</v>
      </c>
      <c r="F77" s="6"/>
      <c r="G77" s="6"/>
      <c r="H77" s="13" t="s">
        <v>216</v>
      </c>
      <c r="I77" s="13" t="s">
        <v>4</v>
      </c>
    </row>
    <row r="78" spans="1:9" ht="15">
      <c r="A78" s="6" t="s">
        <v>125</v>
      </c>
      <c r="B78" s="14" t="s">
        <v>215</v>
      </c>
      <c r="C78" s="11">
        <v>2</v>
      </c>
      <c r="D78" s="6"/>
      <c r="E78" s="12">
        <f t="shared" si="1"/>
        <v>0</v>
      </c>
      <c r="F78" s="6"/>
      <c r="G78" s="6"/>
      <c r="H78" s="13"/>
      <c r="I78" s="13" t="s">
        <v>4</v>
      </c>
    </row>
    <row r="79" spans="1:9" ht="15">
      <c r="A79" s="6" t="s">
        <v>127</v>
      </c>
      <c r="B79" s="14" t="s">
        <v>120</v>
      </c>
      <c r="C79" s="11">
        <v>2</v>
      </c>
      <c r="D79" s="6"/>
      <c r="E79" s="12">
        <f t="shared" si="1"/>
        <v>0</v>
      </c>
      <c r="F79" s="6"/>
      <c r="G79" s="6"/>
      <c r="H79" s="13" t="s">
        <v>4</v>
      </c>
      <c r="I79" s="13"/>
    </row>
    <row r="80" spans="1:9" ht="15">
      <c r="A80" s="6"/>
      <c r="B80" s="16" t="s">
        <v>4</v>
      </c>
      <c r="C80" s="11"/>
      <c r="D80" s="17"/>
      <c r="E80" s="12"/>
      <c r="F80" s="17"/>
      <c r="G80" s="17"/>
      <c r="H80" s="13"/>
      <c r="I80" s="13"/>
    </row>
    <row r="81" spans="1:9" ht="15">
      <c r="A81" s="6" t="s">
        <v>129</v>
      </c>
      <c r="B81" s="14" t="s">
        <v>122</v>
      </c>
      <c r="C81" s="11">
        <v>5</v>
      </c>
      <c r="D81" s="6"/>
      <c r="E81" s="12">
        <f t="shared" si="1"/>
        <v>0</v>
      </c>
      <c r="F81" s="6"/>
      <c r="G81" s="6"/>
      <c r="H81" s="13" t="s">
        <v>183</v>
      </c>
      <c r="I81" s="13" t="s">
        <v>4</v>
      </c>
    </row>
    <row r="82" spans="1:9" s="2" customFormat="1" ht="15">
      <c r="A82" s="23" t="s">
        <v>130</v>
      </c>
      <c r="B82" s="23" t="s">
        <v>217</v>
      </c>
      <c r="C82" s="28">
        <v>2</v>
      </c>
      <c r="D82" s="23"/>
      <c r="E82" s="26">
        <f t="shared" si="1"/>
        <v>0</v>
      </c>
      <c r="F82" s="23"/>
      <c r="G82" s="23"/>
      <c r="H82" s="27" t="s">
        <v>184</v>
      </c>
      <c r="I82" s="27" t="s">
        <v>4</v>
      </c>
    </row>
    <row r="83" spans="1:9" s="2" customFormat="1" ht="15">
      <c r="A83" s="23" t="s">
        <v>132</v>
      </c>
      <c r="B83" s="24" t="s">
        <v>124</v>
      </c>
      <c r="C83" s="25">
        <v>4</v>
      </c>
      <c r="D83" s="23"/>
      <c r="E83" s="26">
        <f t="shared" si="1"/>
        <v>0</v>
      </c>
      <c r="F83" s="23"/>
      <c r="G83" s="23"/>
      <c r="H83" s="27"/>
      <c r="I83" s="29" t="s">
        <v>4</v>
      </c>
    </row>
    <row r="84" spans="1:9" s="2" customFormat="1" ht="15">
      <c r="A84" s="23" t="s">
        <v>133</v>
      </c>
      <c r="B84" s="24" t="s">
        <v>126</v>
      </c>
      <c r="C84" s="25">
        <v>4</v>
      </c>
      <c r="D84" s="23"/>
      <c r="E84" s="26">
        <f t="shared" si="1"/>
        <v>0</v>
      </c>
      <c r="F84" s="23"/>
      <c r="G84" s="23"/>
      <c r="H84" s="27" t="s">
        <v>4</v>
      </c>
      <c r="I84" s="29" t="s">
        <v>4</v>
      </c>
    </row>
    <row r="85" spans="1:9" s="2" customFormat="1" ht="15">
      <c r="A85" s="23" t="s">
        <v>135</v>
      </c>
      <c r="B85" s="24" t="s">
        <v>128</v>
      </c>
      <c r="C85" s="25">
        <v>4</v>
      </c>
      <c r="D85" s="23"/>
      <c r="E85" s="26">
        <f t="shared" si="1"/>
        <v>0</v>
      </c>
      <c r="F85" s="23"/>
      <c r="G85" s="23"/>
      <c r="H85" s="27" t="s">
        <v>4</v>
      </c>
      <c r="I85" s="29" t="s">
        <v>4</v>
      </c>
    </row>
    <row r="86" spans="1:9" ht="15">
      <c r="A86" s="6" t="s">
        <v>4</v>
      </c>
      <c r="B86" s="14" t="s">
        <v>4</v>
      </c>
      <c r="C86" s="11" t="s">
        <v>4</v>
      </c>
      <c r="D86" s="6"/>
      <c r="E86" s="12"/>
      <c r="F86" s="6"/>
      <c r="G86" s="6"/>
      <c r="H86" s="13" t="s">
        <v>4</v>
      </c>
      <c r="I86" s="13" t="s">
        <v>4</v>
      </c>
    </row>
    <row r="87" spans="1:9" ht="15">
      <c r="A87" s="6" t="s">
        <v>137</v>
      </c>
      <c r="B87" s="14" t="s">
        <v>131</v>
      </c>
      <c r="C87" s="11">
        <v>4</v>
      </c>
      <c r="D87" s="6"/>
      <c r="E87" s="12">
        <f t="shared" si="1"/>
        <v>0</v>
      </c>
      <c r="F87" s="6"/>
      <c r="G87" s="6"/>
      <c r="H87" s="13" t="s">
        <v>185</v>
      </c>
      <c r="I87" s="13"/>
    </row>
    <row r="88" spans="1:9" ht="15">
      <c r="A88" s="6" t="s">
        <v>218</v>
      </c>
      <c r="B88" s="14" t="s">
        <v>210</v>
      </c>
      <c r="C88" s="11">
        <v>2</v>
      </c>
      <c r="D88" s="6"/>
      <c r="E88" s="12">
        <f t="shared" si="1"/>
        <v>0</v>
      </c>
      <c r="F88" s="6"/>
      <c r="G88" s="6"/>
      <c r="H88" s="13" t="s">
        <v>4</v>
      </c>
      <c r="I88" s="13" t="s">
        <v>4</v>
      </c>
    </row>
    <row r="89" spans="1:9" ht="15">
      <c r="A89" s="6"/>
      <c r="B89" s="16" t="s">
        <v>4</v>
      </c>
      <c r="C89" s="11"/>
      <c r="D89" s="17"/>
      <c r="E89" s="12"/>
      <c r="F89" s="17"/>
      <c r="G89" s="17"/>
      <c r="H89" s="13" t="s">
        <v>4</v>
      </c>
      <c r="I89" s="13" t="s">
        <v>4</v>
      </c>
    </row>
    <row r="90" spans="1:9" ht="15">
      <c r="A90" s="6" t="s">
        <v>219</v>
      </c>
      <c r="B90" s="14" t="s">
        <v>134</v>
      </c>
      <c r="C90" s="11">
        <v>2</v>
      </c>
      <c r="D90" s="6"/>
      <c r="E90" s="12">
        <f t="shared" si="1"/>
        <v>0</v>
      </c>
      <c r="F90" s="6"/>
      <c r="G90" s="6"/>
      <c r="H90" s="13" t="s">
        <v>4</v>
      </c>
      <c r="I90" s="13" t="s">
        <v>4</v>
      </c>
    </row>
    <row r="91" spans="1:9" ht="15">
      <c r="A91" s="6" t="s">
        <v>220</v>
      </c>
      <c r="B91" s="14" t="s">
        <v>136</v>
      </c>
      <c r="C91" s="11">
        <v>2</v>
      </c>
      <c r="D91" s="6"/>
      <c r="E91" s="12">
        <f t="shared" si="1"/>
        <v>0</v>
      </c>
      <c r="F91" s="6"/>
      <c r="G91" s="6"/>
      <c r="H91" s="13" t="s">
        <v>186</v>
      </c>
      <c r="I91" s="13" t="s">
        <v>4</v>
      </c>
    </row>
    <row r="92" spans="1:9" ht="15">
      <c r="A92" s="6" t="s">
        <v>221</v>
      </c>
      <c r="B92" s="14" t="s">
        <v>138</v>
      </c>
      <c r="C92" s="11">
        <v>1</v>
      </c>
      <c r="D92" s="6"/>
      <c r="E92" s="12">
        <f t="shared" si="1"/>
        <v>0</v>
      </c>
      <c r="F92" s="6"/>
      <c r="G92" s="6"/>
      <c r="H92" s="13" t="s">
        <v>4</v>
      </c>
      <c r="I92" s="13" t="s">
        <v>4</v>
      </c>
    </row>
    <row r="93" spans="1:9" ht="15">
      <c r="A93" s="6"/>
      <c r="B93" s="14"/>
      <c r="C93" s="19"/>
      <c r="D93" s="6"/>
      <c r="E93" s="12"/>
      <c r="F93" s="6"/>
      <c r="G93" s="6"/>
      <c r="H93" s="13"/>
      <c r="I93" s="13"/>
    </row>
    <row r="94" spans="1:9" ht="15">
      <c r="A94" s="6"/>
      <c r="B94" s="16" t="s">
        <v>228</v>
      </c>
      <c r="C94" s="19"/>
      <c r="D94" s="6"/>
      <c r="E94" s="30">
        <f>SUM(E4:E92)</f>
        <v>0</v>
      </c>
      <c r="F94" s="6"/>
      <c r="G94" s="6"/>
      <c r="H94" s="6"/>
      <c r="I94" s="6"/>
    </row>
    <row r="95" spans="1:9" ht="15">
      <c r="A95" s="6"/>
      <c r="B95" s="14" t="s">
        <v>229</v>
      </c>
      <c r="C95" s="7"/>
      <c r="D95" s="6"/>
      <c r="E95" s="12">
        <f>SUM(E94*0.21)</f>
        <v>0</v>
      </c>
      <c r="F95" s="6"/>
      <c r="G95" s="6"/>
      <c r="H95" s="6"/>
      <c r="I95" s="6"/>
    </row>
    <row r="96" spans="1:9" s="1" customFormat="1" ht="15">
      <c r="A96" s="8"/>
      <c r="B96" s="16" t="s">
        <v>139</v>
      </c>
      <c r="C96" s="17"/>
      <c r="D96" s="8"/>
      <c r="E96" s="30">
        <f>SUM(E94:E95)</f>
        <v>0</v>
      </c>
      <c r="F96" s="8"/>
      <c r="G96" s="8"/>
      <c r="H96" s="8"/>
      <c r="I96" s="8"/>
    </row>
    <row r="99" ht="15">
      <c r="A99" t="s">
        <v>233</v>
      </c>
    </row>
    <row r="100" ht="15">
      <c r="A100" t="s">
        <v>235</v>
      </c>
    </row>
  </sheetData>
  <mergeCells count="3">
    <mergeCell ref="B1:G1"/>
    <mergeCell ref="D2:G2"/>
    <mergeCell ref="H3:I3"/>
  </mergeCells>
  <printOptions/>
  <pageMargins left="0.7" right="0.7" top="0.787401575" bottom="0.787401575" header="0.3" footer="0.3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Mayer</dc:creator>
  <cp:keywords/>
  <dc:description/>
  <cp:lastModifiedBy>Pavlína Tůmová</cp:lastModifiedBy>
  <cp:lastPrinted>2019-03-11T09:41:00Z</cp:lastPrinted>
  <dcterms:created xsi:type="dcterms:W3CDTF">2019-01-17T12:37:48Z</dcterms:created>
  <dcterms:modified xsi:type="dcterms:W3CDTF">2019-03-11T10:21:19Z</dcterms:modified>
  <cp:category/>
  <cp:version/>
  <cp:contentType/>
  <cp:contentStatus/>
</cp:coreProperties>
</file>