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20\VZ Dodávky\Terminál interiérové vybavení\Profil zadavatele\"/>
    </mc:Choice>
  </mc:AlternateContent>
  <bookViews>
    <workbookView xWindow="0" yWindow="0" windowWidth="20430" windowHeight="7560" activeTab="1"/>
  </bookViews>
  <sheets>
    <sheet name="Kricí list" sheetId="1" r:id="rId1"/>
    <sheet name="Interiérové vybavení" sheetId="2" r:id="rId2"/>
    <sheet name="Hygienické zázemí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L19" i="1" l="1"/>
  <c r="L15" i="1"/>
  <c r="L17" i="1"/>
  <c r="N17" i="1" s="1"/>
  <c r="N36" i="2"/>
  <c r="N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29" i="3"/>
  <c r="N28" i="3"/>
  <c r="N27" i="3"/>
  <c r="N26" i="3"/>
  <c r="N25" i="3"/>
  <c r="N24" i="3"/>
  <c r="N23" i="3"/>
  <c r="N22" i="3"/>
  <c r="N21" i="3"/>
  <c r="N20" i="3"/>
  <c r="N19" i="3"/>
  <c r="N18" i="3"/>
  <c r="N14" i="3" s="1"/>
  <c r="N17" i="3"/>
  <c r="N16" i="3"/>
  <c r="N15" i="3"/>
  <c r="N14" i="2" l="1"/>
  <c r="N19" i="1"/>
  <c r="N15" i="1"/>
  <c r="J19" i="1"/>
</calcChain>
</file>

<file path=xl/sharedStrings.xml><?xml version="1.0" encoding="utf-8"?>
<sst xmlns="http://schemas.openxmlformats.org/spreadsheetml/2006/main" count="217" uniqueCount="110">
  <si>
    <t>Stavba:</t>
  </si>
  <si>
    <t>TERMINÁL BENEŠOV</t>
  </si>
  <si>
    <t>Objekt:</t>
  </si>
  <si>
    <t>TERMINÁL BENEŠOV - INTERIÉR, VYBAVENÍ HYGIENICKÉHO ZÁZEMÍ</t>
  </si>
  <si>
    <t>Místo:</t>
  </si>
  <si>
    <t>Benešov, dopravní terminál, ulice Nádražní</t>
  </si>
  <si>
    <t>Datum:</t>
  </si>
  <si>
    <t>Objednatel:</t>
  </si>
  <si>
    <t>Město Benešov, Masarykovo náměstí 100</t>
  </si>
  <si>
    <t>Projektant:</t>
  </si>
  <si>
    <t>Ing. arch. Zdeněk Bureš</t>
  </si>
  <si>
    <t>Zhotovitel:</t>
  </si>
  <si>
    <t>A77 architektonický ateliér Brno, s.r.o.</t>
  </si>
  <si>
    <t>Zpracovatel:</t>
  </si>
  <si>
    <t>Ing. arch. Petr Klaška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</si>
  <si>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</si>
  <si>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</si>
  <si>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</si>
  <si>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</si>
  <si>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</si>
  <si>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</si>
  <si>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</si>
  <si>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</si>
  <si>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K</t>
  </si>
  <si>
    <t>X/01</t>
  </si>
  <si>
    <t>ZÁVĚSNÁ NÁDOBKA S WC ŠTĚTKOU</t>
  </si>
  <si>
    <t>kus</t>
  </si>
  <si>
    <t>X/02</t>
  </si>
  <si>
    <t>PŘEBALOVACÍ PODLOŽKA</t>
  </si>
  <si>
    <t>X/03</t>
  </si>
  <si>
    <t>ELEKTRICKÝ OSOUŠEČ RUKOU</t>
  </si>
  <si>
    <t>X/04</t>
  </si>
  <si>
    <t>ODPADKOVÝ KOŠ ZAVĚŠENÝ</t>
  </si>
  <si>
    <t>X/05</t>
  </si>
  <si>
    <t>ZÁSOBNÍK NA TEKUTÉ MÝDLO NÁSTĚNNÝ</t>
  </si>
  <si>
    <t>X/06</t>
  </si>
  <si>
    <t>ZRCADLO ČIRÉ</t>
  </si>
  <si>
    <t>X/07</t>
  </si>
  <si>
    <t>ZÁSOBNÍK NA HYGIENICKÉ SÁČKY</t>
  </si>
  <si>
    <t>X/08</t>
  </si>
  <si>
    <t>ODPADKOVÝ KOŠ KULATÝ, 5L</t>
  </si>
  <si>
    <t>X/09</t>
  </si>
  <si>
    <t>ZÁSOBNÍK TOALETNÍHO PAPÍRU</t>
  </si>
  <si>
    <t>X/10</t>
  </si>
  <si>
    <t>NÁSTĚNNÝ HÁČEK</t>
  </si>
  <si>
    <t>X/11</t>
  </si>
  <si>
    <t>X/12</t>
  </si>
  <si>
    <t>X/13</t>
  </si>
  <si>
    <t>MADLA PRO HANDICAPOVANÉ (SADA O 4 KS)</t>
  </si>
  <si>
    <t>sada</t>
  </si>
  <si>
    <t>X/14</t>
  </si>
  <si>
    <t>X/15</t>
  </si>
  <si>
    <t>ZÁSOBNÍK NA PAPÍROVÉ RUČNÍKY</t>
  </si>
  <si>
    <t>TERMINÁL BENEŠOV - PROJEKT INTERIÉROVÉHO VYBAVENÍ TERMINÁLU</t>
  </si>
  <si>
    <t>P/01</t>
  </si>
  <si>
    <t>KUCHYŇSKÁ LINKA</t>
  </si>
  <si>
    <t>P/02</t>
  </si>
  <si>
    <t>KUCHYŇSKÁ LINKA - BAROVÁ ČÁST</t>
  </si>
  <si>
    <t>P/03</t>
  </si>
  <si>
    <t>MYČKA NÁDOBÍ</t>
  </si>
  <si>
    <t>P/04</t>
  </si>
  <si>
    <t>PŘEPÁŽKOVÉ PRACOVIŠTĚ</t>
  </si>
  <si>
    <t>P/05</t>
  </si>
  <si>
    <t>KANCELÁŘSKÁ ŽIDLE</t>
  </si>
  <si>
    <t>P/06</t>
  </si>
  <si>
    <t>KONTEJNER</t>
  </si>
  <si>
    <t>P/07</t>
  </si>
  <si>
    <t>STOLOVÁ DESKA ATYPICKÉHO TVARU</t>
  </si>
  <si>
    <t>P/16</t>
  </si>
  <si>
    <t>ČAJOVÁ KUCHYŇKA</t>
  </si>
  <si>
    <t>P/17</t>
  </si>
  <si>
    <t>MIKROVLNNÁ TROUBA VESTAVNÁ</t>
  </si>
  <si>
    <t>P/18</t>
  </si>
  <si>
    <t>CHLADNIČKA VESTAVNÁ</t>
  </si>
  <si>
    <t>P/20</t>
  </si>
  <si>
    <t>BISTRO STOLEK</t>
  </si>
  <si>
    <t>P/21</t>
  </si>
  <si>
    <t>BISTRO ŽIDLE</t>
  </si>
  <si>
    <t>P/22</t>
  </si>
  <si>
    <t>CHLADÍCÍ VITRÍNA</t>
  </si>
  <si>
    <t>P/23</t>
  </si>
  <si>
    <t>CHLADNIČKA NÁPOJOVÁ</t>
  </si>
  <si>
    <t>P/30</t>
  </si>
  <si>
    <t>m2</t>
  </si>
  <si>
    <t>P/31</t>
  </si>
  <si>
    <t>PŘEPÁŽKOVÝ PULT</t>
  </si>
  <si>
    <t>P/32</t>
  </si>
  <si>
    <t>LAVICE</t>
  </si>
  <si>
    <t>P/33</t>
  </si>
  <si>
    <t>DŘEVĚNÝ TABURET MENŠÍ</t>
  </si>
  <si>
    <t>P/34</t>
  </si>
  <si>
    <t>DŘEVĚNÝ TABURET VĚTŠÍ</t>
  </si>
  <si>
    <t>M/09</t>
  </si>
  <si>
    <t>ODPADKOVÝ KOŠ JEDNODÍLNÝ</t>
  </si>
  <si>
    <t>M/11</t>
  </si>
  <si>
    <t>ODPADKOVÝ KOŠ TŘÍDÍLNÝ</t>
  </si>
  <si>
    <t>J.cena [CZK] - bez DPH</t>
  </si>
  <si>
    <t>Cena celkem [CZK] - bez DPH</t>
  </si>
  <si>
    <t>ROZPOČET - Souhrnný krycí list</t>
  </si>
  <si>
    <t>INTERIÉROVÉ VYBAVENÍ TERMINÁLU</t>
  </si>
  <si>
    <t>SOUPIS MOBILIÁŘE</t>
  </si>
  <si>
    <t>SOUPIS ZAŘIZOVACÍCH PŘEDMĚTŮ</t>
  </si>
  <si>
    <t>CELKEM cena bez DPH</t>
  </si>
  <si>
    <t>DPH 21%</t>
  </si>
  <si>
    <t>CELKEM</t>
  </si>
  <si>
    <t>Celková cena interiérového vybavení:</t>
  </si>
  <si>
    <t>SOUPIS</t>
  </si>
  <si>
    <t>AKUSTICKÝ OBKLAD STĚNY- dod. stavby</t>
  </si>
  <si>
    <t>P/35</t>
  </si>
  <si>
    <t>KAMENNÁ DESKA POD UMYVDLO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</si>
</sst>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0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12"/>
      <color rgb="FF003366"/>
      <name val="Trebuchet MS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5" xfId="0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17" xfId="0" applyFont="1" applyBorder="1" applyAlignment="1"/>
    <xf numFmtId="0" fontId="0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/>
    <xf numFmtId="0" fontId="11" fillId="0" borderId="22" xfId="0" applyFont="1" applyBorder="1"/>
    <xf numFmtId="0" fontId="0" fillId="0" borderId="21" xfId="0" applyBorder="1"/>
    <xf numFmtId="166" fontId="10" fillId="0" borderId="22" xfId="0" applyNumberFormat="1" applyFont="1" applyBorder="1"/>
    <xf numFmtId="166" fontId="10" fillId="0" borderId="23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17" xfId="0" applyBorder="1" applyAlignment="1"/>
    <xf numFmtId="0" fontId="0" fillId="0" borderId="17" xfId="0" applyBorder="1"/>
    <xf numFmtId="0" fontId="9" fillId="0" borderId="0" xfId="0" applyFont="1" applyBorder="1"/>
    <xf numFmtId="166" fontId="10" fillId="0" borderId="0" xfId="0" applyNumberFormat="1" applyFont="1" applyBorder="1"/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left" vertical="center"/>
    </xf>
    <xf numFmtId="0" fontId="0" fillId="0" borderId="9" xfId="0" applyFont="1" applyBorder="1" applyAlignment="1" applyProtection="1">
      <alignment horizontal="left" vertical="center" wrapText="1"/>
      <protection locked="0"/>
    </xf>
    <xf numFmtId="4" fontId="0" fillId="0" borderId="9" xfId="0" applyNumberFormat="1" applyFont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/>
    <xf numFmtId="4" fontId="8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165" fontId="12" fillId="0" borderId="9" xfId="0" applyNumberFormat="1" applyFont="1" applyBorder="1" applyAlignment="1" applyProtection="1">
      <alignment vertical="center"/>
      <protection locked="0"/>
    </xf>
    <xf numFmtId="4" fontId="12" fillId="0" borderId="9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workbookViewId="0">
      <selection activeCell="R8" sqref="R8"/>
    </sheetView>
  </sheetViews>
  <sheetFormatPr defaultRowHeight="15" x14ac:dyDescent="0.25"/>
  <cols>
    <col min="1" max="1" width="2" customWidth="1"/>
    <col min="2" max="2" width="1.5703125" customWidth="1"/>
    <col min="14" max="14" width="15.140625" customWidth="1"/>
    <col min="15" max="15" width="3.85546875" customWidth="1"/>
    <col min="16" max="16" width="2" customWidth="1"/>
  </cols>
  <sheetData>
    <row r="1" spans="2:17" ht="22.5" customHeight="1" x14ac:dyDescent="0.25"/>
    <row r="2" spans="2:17" ht="7.5" customHeight="1" x14ac:dyDescent="0.2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2:17" ht="21" x14ac:dyDescent="0.25">
      <c r="B3" s="50"/>
      <c r="C3" s="60" t="s">
        <v>98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32"/>
      <c r="Q3" s="6"/>
    </row>
    <row r="4" spans="2:17" x14ac:dyDescent="0.25">
      <c r="B4" s="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2"/>
      <c r="Q4" s="6"/>
    </row>
    <row r="5" spans="2:17" x14ac:dyDescent="0.25">
      <c r="B5" s="50"/>
      <c r="C5" s="7" t="s">
        <v>0</v>
      </c>
      <c r="D5" s="6"/>
      <c r="E5" s="6"/>
      <c r="F5" s="62" t="s">
        <v>1</v>
      </c>
      <c r="G5" s="63"/>
      <c r="H5" s="63"/>
      <c r="I5" s="63"/>
      <c r="J5" s="63"/>
      <c r="K5" s="63"/>
      <c r="L5" s="63"/>
      <c r="M5" s="63"/>
      <c r="N5" s="63"/>
      <c r="O5" s="63"/>
      <c r="P5" s="64"/>
      <c r="Q5" s="6"/>
    </row>
    <row r="6" spans="2:17" ht="18" x14ac:dyDescent="0.25">
      <c r="B6" s="50"/>
      <c r="C6" s="8" t="s">
        <v>2</v>
      </c>
      <c r="D6" s="6"/>
      <c r="E6" s="6"/>
      <c r="F6" s="58" t="s">
        <v>53</v>
      </c>
      <c r="G6" s="59"/>
      <c r="H6" s="59"/>
      <c r="I6" s="59"/>
      <c r="J6" s="59"/>
      <c r="K6" s="59"/>
      <c r="L6" s="59"/>
      <c r="M6" s="59"/>
      <c r="N6" s="59"/>
      <c r="O6" s="59"/>
      <c r="P6" s="65"/>
      <c r="Q6" s="6"/>
    </row>
    <row r="7" spans="2:17" x14ac:dyDescent="0.25">
      <c r="B7" s="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2"/>
      <c r="Q7" s="6"/>
    </row>
    <row r="8" spans="2:17" x14ac:dyDescent="0.25">
      <c r="B8" s="50"/>
      <c r="C8" s="7" t="s">
        <v>4</v>
      </c>
      <c r="D8" s="6"/>
      <c r="E8" s="6"/>
      <c r="F8" s="9" t="s">
        <v>5</v>
      </c>
      <c r="G8" s="6"/>
      <c r="H8" s="6"/>
      <c r="I8" s="6"/>
      <c r="J8" s="6"/>
      <c r="K8" s="7" t="s">
        <v>6</v>
      </c>
      <c r="L8" s="6"/>
      <c r="M8" s="66"/>
      <c r="N8" s="66"/>
      <c r="O8" s="66"/>
      <c r="P8" s="67"/>
      <c r="Q8" s="6"/>
    </row>
    <row r="9" spans="2:17" x14ac:dyDescent="0.25">
      <c r="B9" s="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2"/>
      <c r="Q9" s="6"/>
    </row>
    <row r="10" spans="2:17" x14ac:dyDescent="0.25">
      <c r="B10" s="50"/>
      <c r="C10" s="7" t="s">
        <v>7</v>
      </c>
      <c r="D10" s="6"/>
      <c r="E10" s="6"/>
      <c r="F10" s="9" t="s">
        <v>8</v>
      </c>
      <c r="G10" s="6"/>
      <c r="H10" s="6"/>
      <c r="I10" s="6"/>
      <c r="J10" s="6"/>
      <c r="K10" s="7"/>
      <c r="L10" s="6"/>
      <c r="M10" s="9"/>
      <c r="N10" s="9"/>
      <c r="O10" s="9"/>
      <c r="P10" s="51"/>
      <c r="Q10" s="9"/>
    </row>
    <row r="11" spans="2:17" x14ac:dyDescent="0.25">
      <c r="B11" s="50"/>
      <c r="C11" s="7" t="s">
        <v>11</v>
      </c>
      <c r="D11" s="6"/>
      <c r="E11" s="6"/>
      <c r="F11" s="9"/>
      <c r="G11" s="6"/>
      <c r="H11" s="6"/>
      <c r="I11" s="6"/>
      <c r="J11" s="6"/>
      <c r="K11" s="7"/>
      <c r="L11" s="6"/>
      <c r="M11" s="9"/>
      <c r="N11" s="9"/>
      <c r="O11" s="9"/>
      <c r="P11" s="51"/>
      <c r="Q11" s="9"/>
    </row>
    <row r="12" spans="2:17" x14ac:dyDescent="0.25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53"/>
      <c r="O12" s="53"/>
      <c r="P12" s="54"/>
      <c r="Q12" s="42"/>
    </row>
    <row r="13" spans="2:17" x14ac:dyDescent="0.25">
      <c r="B13" s="50"/>
      <c r="C13" s="58" t="s">
        <v>99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2"/>
      <c r="O13" s="52"/>
      <c r="P13" s="55"/>
    </row>
    <row r="14" spans="2:17" x14ac:dyDescent="0.25">
      <c r="B14" s="50"/>
      <c r="C14" s="52"/>
      <c r="D14" s="52"/>
      <c r="E14" s="52"/>
      <c r="F14" s="52"/>
      <c r="G14" s="52"/>
      <c r="H14" s="52"/>
      <c r="I14" s="56" t="s">
        <v>102</v>
      </c>
      <c r="J14" s="52"/>
      <c r="K14" s="52"/>
      <c r="L14" s="52" t="s">
        <v>103</v>
      </c>
      <c r="M14" s="52"/>
      <c r="N14" s="52" t="s">
        <v>104</v>
      </c>
      <c r="O14" s="52"/>
      <c r="P14" s="55"/>
    </row>
    <row r="15" spans="2:17" ht="18" x14ac:dyDescent="0.35">
      <c r="B15" s="50"/>
      <c r="C15" s="27" t="s">
        <v>100</v>
      </c>
      <c r="D15" s="52"/>
      <c r="E15" s="52"/>
      <c r="F15" s="52"/>
      <c r="G15" s="52"/>
      <c r="H15" s="52"/>
      <c r="I15" s="52"/>
      <c r="J15" s="57">
        <v>0</v>
      </c>
      <c r="K15" s="52"/>
      <c r="L15" s="57">
        <f>J15*0.21</f>
        <v>0</v>
      </c>
      <c r="M15" s="52"/>
      <c r="N15" s="57">
        <f>J15+L15</f>
        <v>0</v>
      </c>
      <c r="O15" s="52"/>
      <c r="P15" s="55"/>
    </row>
    <row r="16" spans="2:17" ht="15.75" x14ac:dyDescent="0.25">
      <c r="B16" s="50"/>
      <c r="C16" s="52"/>
      <c r="D16" s="52"/>
      <c r="E16" s="52"/>
      <c r="F16" s="52"/>
      <c r="G16" s="52"/>
      <c r="H16" s="52"/>
      <c r="I16" s="56" t="s">
        <v>102</v>
      </c>
      <c r="J16" s="52"/>
      <c r="K16" s="52"/>
      <c r="L16" s="52"/>
      <c r="M16" s="52"/>
      <c r="N16" s="57"/>
      <c r="O16" s="52"/>
      <c r="P16" s="55"/>
    </row>
    <row r="17" spans="2:16" ht="18" x14ac:dyDescent="0.35">
      <c r="B17" s="50"/>
      <c r="C17" s="27" t="s">
        <v>101</v>
      </c>
      <c r="D17" s="52"/>
      <c r="E17" s="52"/>
      <c r="F17" s="52"/>
      <c r="G17" s="52"/>
      <c r="H17" s="52"/>
      <c r="I17" s="52"/>
      <c r="J17" s="57">
        <v>0</v>
      </c>
      <c r="K17" s="52"/>
      <c r="L17" s="57">
        <f>J17*0.21</f>
        <v>0</v>
      </c>
      <c r="M17" s="52"/>
      <c r="N17" s="57">
        <f>J17+L17</f>
        <v>0</v>
      </c>
      <c r="O17" s="52"/>
      <c r="P17" s="55"/>
    </row>
    <row r="18" spans="2:16" ht="15.75" thickBot="1" x14ac:dyDescent="0.3">
      <c r="B18" s="50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5"/>
    </row>
    <row r="19" spans="2:16" ht="20.25" thickBot="1" x14ac:dyDescent="0.4">
      <c r="B19" s="50"/>
      <c r="C19" s="27" t="s">
        <v>105</v>
      </c>
      <c r="D19" s="52"/>
      <c r="E19" s="52"/>
      <c r="F19" s="52"/>
      <c r="G19" s="52"/>
      <c r="H19" s="52"/>
      <c r="I19" s="44"/>
      <c r="J19" s="45">
        <f>J15+J17</f>
        <v>0</v>
      </c>
      <c r="K19" s="45"/>
      <c r="L19" s="45">
        <f>L15+L17</f>
        <v>0</v>
      </c>
      <c r="M19" s="43"/>
      <c r="N19" s="46">
        <f>N15+N17</f>
        <v>0</v>
      </c>
      <c r="O19" s="52"/>
      <c r="P19" s="55"/>
    </row>
    <row r="20" spans="2:16" x14ac:dyDescent="0.25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</sheetData>
  <mergeCells count="5">
    <mergeCell ref="C13:M13"/>
    <mergeCell ref="C3:O3"/>
    <mergeCell ref="F5:P5"/>
    <mergeCell ref="F6:P6"/>
    <mergeCell ref="M8:P8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7"/>
  <sheetViews>
    <sheetView tabSelected="1" topLeftCell="A9" workbookViewId="0">
      <selection activeCell="C37" sqref="C37"/>
    </sheetView>
  </sheetViews>
  <sheetFormatPr defaultRowHeight="15" x14ac:dyDescent="0.25"/>
  <cols>
    <col min="1" max="1" width="1.7109375" customWidth="1"/>
    <col min="2" max="2" width="0.85546875" customWidth="1"/>
    <col min="18" max="18" width="1.28515625" customWidth="1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21" x14ac:dyDescent="0.25">
      <c r="B3" s="4"/>
      <c r="C3" s="60" t="s">
        <v>106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"/>
    </row>
    <row r="4" spans="2:18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x14ac:dyDescent="0.25">
      <c r="B5" s="4"/>
      <c r="C5" s="7" t="s">
        <v>0</v>
      </c>
      <c r="D5" s="6"/>
      <c r="E5" s="6"/>
      <c r="F5" s="62" t="s">
        <v>1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"/>
      <c r="R5" s="5"/>
    </row>
    <row r="6" spans="2:18" ht="18" x14ac:dyDescent="0.25">
      <c r="B6" s="4"/>
      <c r="C6" s="8" t="s">
        <v>2</v>
      </c>
      <c r="D6" s="6"/>
      <c r="E6" s="6"/>
      <c r="F6" s="58" t="s">
        <v>53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6"/>
      <c r="R6" s="5"/>
    </row>
    <row r="7" spans="2:18" x14ac:dyDescent="0.25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5"/>
    </row>
    <row r="8" spans="2:18" x14ac:dyDescent="0.25">
      <c r="B8" s="4"/>
      <c r="C8" s="7" t="s">
        <v>4</v>
      </c>
      <c r="D8" s="6"/>
      <c r="E8" s="6"/>
      <c r="F8" s="9" t="s">
        <v>5</v>
      </c>
      <c r="G8" s="6"/>
      <c r="H8" s="6"/>
      <c r="I8" s="6"/>
      <c r="J8" s="6"/>
      <c r="K8" s="7" t="s">
        <v>6</v>
      </c>
      <c r="L8" s="6"/>
      <c r="M8" s="66">
        <v>44071</v>
      </c>
      <c r="N8" s="66"/>
      <c r="O8" s="66"/>
      <c r="P8" s="66"/>
      <c r="Q8" s="6"/>
      <c r="R8" s="5"/>
    </row>
    <row r="9" spans="2:18" x14ac:dyDescent="0.25">
      <c r="B9" s="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"/>
    </row>
    <row r="10" spans="2:18" x14ac:dyDescent="0.25">
      <c r="B10" s="4"/>
      <c r="C10" s="7" t="s">
        <v>7</v>
      </c>
      <c r="D10" s="6"/>
      <c r="E10" s="6"/>
      <c r="F10" s="9" t="s">
        <v>8</v>
      </c>
      <c r="G10" s="6"/>
      <c r="H10" s="6"/>
      <c r="I10" s="6"/>
      <c r="J10" s="6"/>
      <c r="K10" s="7" t="s">
        <v>9</v>
      </c>
      <c r="L10" s="6"/>
      <c r="M10" s="75" t="s">
        <v>10</v>
      </c>
      <c r="N10" s="75"/>
      <c r="O10" s="75"/>
      <c r="P10" s="75"/>
      <c r="Q10" s="75"/>
      <c r="R10" s="5"/>
    </row>
    <row r="11" spans="2:18" x14ac:dyDescent="0.25">
      <c r="B11" s="4"/>
      <c r="C11" s="7" t="s">
        <v>11</v>
      </c>
      <c r="D11" s="6"/>
      <c r="E11" s="6"/>
      <c r="F11" s="9" t="s">
        <v>12</v>
      </c>
      <c r="G11" s="6"/>
      <c r="H11" s="6"/>
      <c r="I11" s="6"/>
      <c r="J11" s="6"/>
      <c r="K11" s="7" t="s">
        <v>13</v>
      </c>
      <c r="L11" s="6"/>
      <c r="M11" s="75" t="s">
        <v>14</v>
      </c>
      <c r="N11" s="75"/>
      <c r="O11" s="75"/>
      <c r="P11" s="75"/>
      <c r="Q11" s="75"/>
      <c r="R11" s="5"/>
    </row>
    <row r="12" spans="2:18" x14ac:dyDescent="0.25"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5"/>
    </row>
    <row r="13" spans="2:18" x14ac:dyDescent="0.25">
      <c r="B13" s="10"/>
      <c r="C13" s="11" t="s">
        <v>15</v>
      </c>
      <c r="D13" s="12" t="s">
        <v>16</v>
      </c>
      <c r="E13" s="12" t="s">
        <v>17</v>
      </c>
      <c r="F13" s="70" t="s">
        <v>18</v>
      </c>
      <c r="G13" s="70"/>
      <c r="H13" s="70"/>
      <c r="I13" s="70"/>
      <c r="J13" s="12" t="s">
        <v>19</v>
      </c>
      <c r="K13" s="12" t="s">
        <v>20</v>
      </c>
      <c r="L13" s="71" t="s">
        <v>21</v>
      </c>
      <c r="M13" s="71"/>
      <c r="N13" s="70" t="s">
        <v>22</v>
      </c>
      <c r="O13" s="70"/>
      <c r="P13" s="70"/>
      <c r="Q13" s="72"/>
      <c r="R13" s="13"/>
    </row>
    <row r="14" spans="2:18" ht="18" x14ac:dyDescent="0.35">
      <c r="B14" s="14"/>
      <c r="C14" s="15"/>
      <c r="D14" s="27" t="s">
        <v>100</v>
      </c>
      <c r="E14" s="16"/>
      <c r="F14" s="16"/>
      <c r="G14" s="16"/>
      <c r="H14" s="16"/>
      <c r="I14" s="16"/>
      <c r="J14" s="16"/>
      <c r="K14" s="16"/>
      <c r="L14" s="16"/>
      <c r="M14" s="16"/>
      <c r="N14" s="73">
        <f>N15+N16+N17+N18+N19+N20+N21+N22+N23+N24+N25+N26+N27+N28+N29+N30+N31+N32+N33+N35+N36</f>
        <v>0</v>
      </c>
      <c r="O14" s="74"/>
      <c r="P14" s="74"/>
      <c r="Q14" s="74"/>
      <c r="R14" s="17"/>
    </row>
    <row r="15" spans="2:18" x14ac:dyDescent="0.25">
      <c r="B15" s="18"/>
      <c r="C15" s="19">
        <v>1</v>
      </c>
      <c r="D15" s="19" t="s">
        <v>23</v>
      </c>
      <c r="E15" s="20" t="s">
        <v>54</v>
      </c>
      <c r="F15" s="68" t="s">
        <v>55</v>
      </c>
      <c r="G15" s="68"/>
      <c r="H15" s="68"/>
      <c r="I15" s="68"/>
      <c r="J15" s="21" t="s">
        <v>26</v>
      </c>
      <c r="K15" s="22">
        <v>1</v>
      </c>
      <c r="L15" s="69">
        <v>0</v>
      </c>
      <c r="M15" s="69"/>
      <c r="N15" s="69">
        <f t="shared" ref="N15:N27" si="0">ROUND(L15*K15,1)</f>
        <v>0</v>
      </c>
      <c r="O15" s="69"/>
      <c r="P15" s="69"/>
      <c r="Q15" s="69"/>
      <c r="R15" s="23"/>
    </row>
    <row r="16" spans="2:18" x14ac:dyDescent="0.25">
      <c r="B16" s="18"/>
      <c r="C16" s="19">
        <v>2</v>
      </c>
      <c r="D16" s="19" t="s">
        <v>23</v>
      </c>
      <c r="E16" s="20" t="s">
        <v>56</v>
      </c>
      <c r="F16" s="68" t="s">
        <v>57</v>
      </c>
      <c r="G16" s="68"/>
      <c r="H16" s="68"/>
      <c r="I16" s="68"/>
      <c r="J16" s="21" t="s">
        <v>26</v>
      </c>
      <c r="K16" s="22">
        <v>1</v>
      </c>
      <c r="L16" s="69">
        <v>0</v>
      </c>
      <c r="M16" s="69"/>
      <c r="N16" s="69">
        <f t="shared" si="0"/>
        <v>0</v>
      </c>
      <c r="O16" s="69"/>
      <c r="P16" s="69"/>
      <c r="Q16" s="69"/>
      <c r="R16" s="23"/>
    </row>
    <row r="17" spans="2:18" x14ac:dyDescent="0.25">
      <c r="B17" s="18"/>
      <c r="C17" s="19">
        <v>3</v>
      </c>
      <c r="D17" s="19" t="s">
        <v>23</v>
      </c>
      <c r="E17" s="20" t="s">
        <v>58</v>
      </c>
      <c r="F17" s="68" t="s">
        <v>59</v>
      </c>
      <c r="G17" s="68"/>
      <c r="H17" s="68"/>
      <c r="I17" s="68"/>
      <c r="J17" s="21" t="s">
        <v>26</v>
      </c>
      <c r="K17" s="22">
        <v>1</v>
      </c>
      <c r="L17" s="69">
        <v>0</v>
      </c>
      <c r="M17" s="69"/>
      <c r="N17" s="69">
        <f t="shared" si="0"/>
        <v>0</v>
      </c>
      <c r="O17" s="69"/>
      <c r="P17" s="69"/>
      <c r="Q17" s="69"/>
      <c r="R17" s="23"/>
    </row>
    <row r="18" spans="2:18" x14ac:dyDescent="0.25">
      <c r="B18" s="18"/>
      <c r="C18" s="19">
        <v>4</v>
      </c>
      <c r="D18" s="19" t="s">
        <v>23</v>
      </c>
      <c r="E18" s="20" t="s">
        <v>60</v>
      </c>
      <c r="F18" s="68" t="s">
        <v>61</v>
      </c>
      <c r="G18" s="68"/>
      <c r="H18" s="68"/>
      <c r="I18" s="68"/>
      <c r="J18" s="21" t="s">
        <v>26</v>
      </c>
      <c r="K18" s="22">
        <v>2</v>
      </c>
      <c r="L18" s="69">
        <v>0</v>
      </c>
      <c r="M18" s="69"/>
      <c r="N18" s="69">
        <f t="shared" si="0"/>
        <v>0</v>
      </c>
      <c r="O18" s="69"/>
      <c r="P18" s="69"/>
      <c r="Q18" s="69"/>
      <c r="R18" s="23"/>
    </row>
    <row r="19" spans="2:18" x14ac:dyDescent="0.25">
      <c r="B19" s="18"/>
      <c r="C19" s="19">
        <v>5</v>
      </c>
      <c r="D19" s="19" t="s">
        <v>23</v>
      </c>
      <c r="E19" s="20" t="s">
        <v>62</v>
      </c>
      <c r="F19" s="68" t="s">
        <v>63</v>
      </c>
      <c r="G19" s="68"/>
      <c r="H19" s="68"/>
      <c r="I19" s="68"/>
      <c r="J19" s="21" t="s">
        <v>26</v>
      </c>
      <c r="K19" s="22">
        <v>2</v>
      </c>
      <c r="L19" s="69">
        <v>0</v>
      </c>
      <c r="M19" s="69"/>
      <c r="N19" s="69">
        <f t="shared" si="0"/>
        <v>0</v>
      </c>
      <c r="O19" s="69"/>
      <c r="P19" s="69"/>
      <c r="Q19" s="69"/>
      <c r="R19" s="23"/>
    </row>
    <row r="20" spans="2:18" x14ac:dyDescent="0.25">
      <c r="B20" s="18"/>
      <c r="C20" s="19">
        <v>6</v>
      </c>
      <c r="D20" s="19" t="s">
        <v>23</v>
      </c>
      <c r="E20" s="20" t="s">
        <v>64</v>
      </c>
      <c r="F20" s="68" t="s">
        <v>65</v>
      </c>
      <c r="G20" s="68"/>
      <c r="H20" s="68"/>
      <c r="I20" s="68"/>
      <c r="J20" s="21" t="s">
        <v>26</v>
      </c>
      <c r="K20" s="22">
        <v>2</v>
      </c>
      <c r="L20" s="69">
        <v>0</v>
      </c>
      <c r="M20" s="69"/>
      <c r="N20" s="69">
        <f t="shared" si="0"/>
        <v>0</v>
      </c>
      <c r="O20" s="69"/>
      <c r="P20" s="69"/>
      <c r="Q20" s="69"/>
      <c r="R20" s="23"/>
    </row>
    <row r="21" spans="2:18" x14ac:dyDescent="0.25">
      <c r="B21" s="18"/>
      <c r="C21" s="19">
        <v>7</v>
      </c>
      <c r="D21" s="19" t="s">
        <v>23</v>
      </c>
      <c r="E21" s="20" t="s">
        <v>66</v>
      </c>
      <c r="F21" s="68" t="s">
        <v>67</v>
      </c>
      <c r="G21" s="68"/>
      <c r="H21" s="68"/>
      <c r="I21" s="68"/>
      <c r="J21" s="21" t="s">
        <v>26</v>
      </c>
      <c r="K21" s="22">
        <v>1</v>
      </c>
      <c r="L21" s="69">
        <v>0</v>
      </c>
      <c r="M21" s="69"/>
      <c r="N21" s="69">
        <f t="shared" si="0"/>
        <v>0</v>
      </c>
      <c r="O21" s="69"/>
      <c r="P21" s="69"/>
      <c r="Q21" s="69"/>
      <c r="R21" s="23"/>
    </row>
    <row r="22" spans="2:18" x14ac:dyDescent="0.25">
      <c r="B22" s="18"/>
      <c r="C22" s="19">
        <v>8</v>
      </c>
      <c r="D22" s="19" t="s">
        <v>23</v>
      </c>
      <c r="E22" s="20" t="s">
        <v>68</v>
      </c>
      <c r="F22" s="68" t="s">
        <v>69</v>
      </c>
      <c r="G22" s="68"/>
      <c r="H22" s="68"/>
      <c r="I22" s="68"/>
      <c r="J22" s="21" t="s">
        <v>26</v>
      </c>
      <c r="K22" s="22">
        <v>1</v>
      </c>
      <c r="L22" s="69">
        <v>0</v>
      </c>
      <c r="M22" s="69"/>
      <c r="N22" s="69">
        <f t="shared" si="0"/>
        <v>0</v>
      </c>
      <c r="O22" s="69"/>
      <c r="P22" s="69"/>
      <c r="Q22" s="69"/>
      <c r="R22" s="23"/>
    </row>
    <row r="23" spans="2:18" x14ac:dyDescent="0.25">
      <c r="B23" s="18"/>
      <c r="C23" s="19">
        <v>9</v>
      </c>
      <c r="D23" s="19" t="s">
        <v>23</v>
      </c>
      <c r="E23" s="20" t="s">
        <v>70</v>
      </c>
      <c r="F23" s="68" t="s">
        <v>71</v>
      </c>
      <c r="G23" s="68"/>
      <c r="H23" s="68"/>
      <c r="I23" s="68"/>
      <c r="J23" s="21" t="s">
        <v>26</v>
      </c>
      <c r="K23" s="22">
        <v>1</v>
      </c>
      <c r="L23" s="69">
        <v>0</v>
      </c>
      <c r="M23" s="69"/>
      <c r="N23" s="69">
        <f t="shared" si="0"/>
        <v>0</v>
      </c>
      <c r="O23" s="69"/>
      <c r="P23" s="69"/>
      <c r="Q23" s="69"/>
      <c r="R23" s="23"/>
    </row>
    <row r="24" spans="2:18" x14ac:dyDescent="0.25">
      <c r="B24" s="18"/>
      <c r="C24" s="19">
        <v>10</v>
      </c>
      <c r="D24" s="19" t="s">
        <v>23</v>
      </c>
      <c r="E24" s="20" t="s">
        <v>72</v>
      </c>
      <c r="F24" s="68" t="s">
        <v>73</v>
      </c>
      <c r="G24" s="68"/>
      <c r="H24" s="68"/>
      <c r="I24" s="68"/>
      <c r="J24" s="21" t="s">
        <v>26</v>
      </c>
      <c r="K24" s="22">
        <v>1</v>
      </c>
      <c r="L24" s="69">
        <v>0</v>
      </c>
      <c r="M24" s="69"/>
      <c r="N24" s="69">
        <f t="shared" si="0"/>
        <v>0</v>
      </c>
      <c r="O24" s="69"/>
      <c r="P24" s="69"/>
      <c r="Q24" s="69"/>
      <c r="R24" s="23"/>
    </row>
    <row r="25" spans="2:18" x14ac:dyDescent="0.25">
      <c r="B25" s="18"/>
      <c r="C25" s="19">
        <v>11</v>
      </c>
      <c r="D25" s="19" t="s">
        <v>23</v>
      </c>
      <c r="E25" s="20" t="s">
        <v>74</v>
      </c>
      <c r="F25" s="68" t="s">
        <v>75</v>
      </c>
      <c r="G25" s="68"/>
      <c r="H25" s="68"/>
      <c r="I25" s="68"/>
      <c r="J25" s="21" t="s">
        <v>26</v>
      </c>
      <c r="K25" s="22">
        <v>5</v>
      </c>
      <c r="L25" s="69">
        <v>0</v>
      </c>
      <c r="M25" s="69"/>
      <c r="N25" s="69">
        <f t="shared" si="0"/>
        <v>0</v>
      </c>
      <c r="O25" s="69"/>
      <c r="P25" s="69"/>
      <c r="Q25" s="69"/>
      <c r="R25" s="23"/>
    </row>
    <row r="26" spans="2:18" x14ac:dyDescent="0.25">
      <c r="B26" s="18"/>
      <c r="C26" s="19">
        <v>12</v>
      </c>
      <c r="D26" s="19" t="s">
        <v>23</v>
      </c>
      <c r="E26" s="20" t="s">
        <v>76</v>
      </c>
      <c r="F26" s="68" t="s">
        <v>77</v>
      </c>
      <c r="G26" s="68"/>
      <c r="H26" s="68"/>
      <c r="I26" s="68"/>
      <c r="J26" s="21" t="s">
        <v>26</v>
      </c>
      <c r="K26" s="22">
        <v>15</v>
      </c>
      <c r="L26" s="69">
        <v>0</v>
      </c>
      <c r="M26" s="69"/>
      <c r="N26" s="69">
        <f t="shared" si="0"/>
        <v>0</v>
      </c>
      <c r="O26" s="69"/>
      <c r="P26" s="69"/>
      <c r="Q26" s="69"/>
      <c r="R26" s="23"/>
    </row>
    <row r="27" spans="2:18" x14ac:dyDescent="0.25">
      <c r="B27" s="18"/>
      <c r="C27" s="19">
        <v>13</v>
      </c>
      <c r="D27" s="19" t="s">
        <v>23</v>
      </c>
      <c r="E27" s="20" t="s">
        <v>78</v>
      </c>
      <c r="F27" s="68" t="s">
        <v>79</v>
      </c>
      <c r="G27" s="68"/>
      <c r="H27" s="68"/>
      <c r="I27" s="68"/>
      <c r="J27" s="21" t="s">
        <v>26</v>
      </c>
      <c r="K27" s="22">
        <v>3</v>
      </c>
      <c r="L27" s="69">
        <v>0</v>
      </c>
      <c r="M27" s="69"/>
      <c r="N27" s="69">
        <f t="shared" si="0"/>
        <v>0</v>
      </c>
      <c r="O27" s="69"/>
      <c r="P27" s="69"/>
      <c r="Q27" s="69"/>
      <c r="R27" s="23"/>
    </row>
    <row r="28" spans="2:18" x14ac:dyDescent="0.25">
      <c r="B28" s="18"/>
      <c r="C28" s="19">
        <v>14</v>
      </c>
      <c r="D28" s="19" t="s">
        <v>23</v>
      </c>
      <c r="E28" s="20" t="s">
        <v>80</v>
      </c>
      <c r="F28" s="68" t="s">
        <v>81</v>
      </c>
      <c r="G28" s="68"/>
      <c r="H28" s="68"/>
      <c r="I28" s="68"/>
      <c r="J28" s="21" t="s">
        <v>26</v>
      </c>
      <c r="K28" s="22">
        <v>1</v>
      </c>
      <c r="L28" s="69">
        <v>0</v>
      </c>
      <c r="M28" s="69"/>
      <c r="N28" s="69">
        <f>ROUND(L28*K28,1)</f>
        <v>0</v>
      </c>
      <c r="O28" s="69"/>
      <c r="P28" s="69"/>
      <c r="Q28" s="69"/>
      <c r="R28" s="23"/>
    </row>
    <row r="29" spans="2:18" x14ac:dyDescent="0.25">
      <c r="B29" s="18"/>
      <c r="C29" s="76">
        <v>15</v>
      </c>
      <c r="D29" s="76" t="s">
        <v>23</v>
      </c>
      <c r="E29" s="77" t="s">
        <v>82</v>
      </c>
      <c r="F29" s="78" t="s">
        <v>107</v>
      </c>
      <c r="G29" s="78"/>
      <c r="H29" s="78"/>
      <c r="I29" s="78"/>
      <c r="J29" s="79" t="s">
        <v>83</v>
      </c>
      <c r="K29" s="80">
        <v>0</v>
      </c>
      <c r="L29" s="81">
        <v>0</v>
      </c>
      <c r="M29" s="81"/>
      <c r="N29" s="81">
        <f t="shared" ref="N29:N36" si="1">ROUND(L29*K29,1)</f>
        <v>0</v>
      </c>
      <c r="O29" s="81"/>
      <c r="P29" s="81"/>
      <c r="Q29" s="81"/>
      <c r="R29" s="23"/>
    </row>
    <row r="30" spans="2:18" x14ac:dyDescent="0.25">
      <c r="B30" s="18"/>
      <c r="C30" s="19">
        <v>16</v>
      </c>
      <c r="D30" s="19" t="s">
        <v>23</v>
      </c>
      <c r="E30" s="20" t="s">
        <v>84</v>
      </c>
      <c r="F30" s="68" t="s">
        <v>85</v>
      </c>
      <c r="G30" s="68"/>
      <c r="H30" s="68"/>
      <c r="I30" s="68"/>
      <c r="J30" s="21" t="s">
        <v>26</v>
      </c>
      <c r="K30" s="22">
        <v>1</v>
      </c>
      <c r="L30" s="69">
        <v>0</v>
      </c>
      <c r="M30" s="69"/>
      <c r="N30" s="69">
        <f t="shared" si="1"/>
        <v>0</v>
      </c>
      <c r="O30" s="69"/>
      <c r="P30" s="69"/>
      <c r="Q30" s="69"/>
      <c r="R30" s="23"/>
    </row>
    <row r="31" spans="2:18" x14ac:dyDescent="0.25">
      <c r="B31" s="18"/>
      <c r="C31" s="19">
        <v>17</v>
      </c>
      <c r="D31" s="19" t="s">
        <v>23</v>
      </c>
      <c r="E31" s="20" t="s">
        <v>86</v>
      </c>
      <c r="F31" s="68" t="s">
        <v>87</v>
      </c>
      <c r="G31" s="68"/>
      <c r="H31" s="68"/>
      <c r="I31" s="68"/>
      <c r="J31" s="21" t="s">
        <v>26</v>
      </c>
      <c r="K31" s="22">
        <v>2</v>
      </c>
      <c r="L31" s="69">
        <v>0</v>
      </c>
      <c r="M31" s="69"/>
      <c r="N31" s="69">
        <f t="shared" si="1"/>
        <v>0</v>
      </c>
      <c r="O31" s="69"/>
      <c r="P31" s="69"/>
      <c r="Q31" s="69"/>
      <c r="R31" s="23"/>
    </row>
    <row r="32" spans="2:18" x14ac:dyDescent="0.25">
      <c r="B32" s="18"/>
      <c r="C32" s="19">
        <v>18</v>
      </c>
      <c r="D32" s="19" t="s">
        <v>23</v>
      </c>
      <c r="E32" s="20" t="s">
        <v>88</v>
      </c>
      <c r="F32" s="68" t="s">
        <v>89</v>
      </c>
      <c r="G32" s="68"/>
      <c r="H32" s="68"/>
      <c r="I32" s="68"/>
      <c r="J32" s="21" t="s">
        <v>26</v>
      </c>
      <c r="K32" s="22">
        <v>6</v>
      </c>
      <c r="L32" s="69">
        <v>0</v>
      </c>
      <c r="M32" s="69"/>
      <c r="N32" s="69">
        <f t="shared" si="1"/>
        <v>0</v>
      </c>
      <c r="O32" s="69"/>
      <c r="P32" s="69"/>
      <c r="Q32" s="69"/>
      <c r="R32" s="23"/>
    </row>
    <row r="33" spans="2:18" x14ac:dyDescent="0.25">
      <c r="B33" s="18"/>
      <c r="C33" s="19">
        <v>19</v>
      </c>
      <c r="D33" s="19" t="s">
        <v>23</v>
      </c>
      <c r="E33" s="20" t="s">
        <v>90</v>
      </c>
      <c r="F33" s="68" t="s">
        <v>91</v>
      </c>
      <c r="G33" s="68"/>
      <c r="H33" s="68"/>
      <c r="I33" s="68"/>
      <c r="J33" s="21" t="s">
        <v>26</v>
      </c>
      <c r="K33" s="22">
        <v>3</v>
      </c>
      <c r="L33" s="69">
        <v>0</v>
      </c>
      <c r="M33" s="69"/>
      <c r="N33" s="69">
        <f t="shared" si="1"/>
        <v>0</v>
      </c>
      <c r="O33" s="69"/>
      <c r="P33" s="69"/>
      <c r="Q33" s="69"/>
      <c r="R33" s="23"/>
    </row>
    <row r="34" spans="2:18" x14ac:dyDescent="0.25">
      <c r="B34" s="18"/>
      <c r="C34" s="19">
        <v>20</v>
      </c>
      <c r="D34" s="19" t="s">
        <v>23</v>
      </c>
      <c r="E34" s="20" t="s">
        <v>108</v>
      </c>
      <c r="F34" s="82" t="s">
        <v>109</v>
      </c>
      <c r="G34" s="83"/>
      <c r="H34" s="83"/>
      <c r="I34" s="84"/>
      <c r="J34" s="21" t="s">
        <v>26</v>
      </c>
      <c r="K34" s="22">
        <v>2</v>
      </c>
      <c r="L34" s="69">
        <v>0</v>
      </c>
      <c r="M34" s="69"/>
      <c r="N34" s="69">
        <f t="shared" ref="N34" si="2">ROUND(L34*K34,1)</f>
        <v>0</v>
      </c>
      <c r="O34" s="69"/>
      <c r="P34" s="69"/>
      <c r="Q34" s="69"/>
      <c r="R34" s="23"/>
    </row>
    <row r="35" spans="2:18" x14ac:dyDescent="0.25">
      <c r="B35" s="18"/>
      <c r="C35" s="19">
        <v>21</v>
      </c>
      <c r="D35" s="19" t="s">
        <v>23</v>
      </c>
      <c r="E35" s="20" t="s">
        <v>92</v>
      </c>
      <c r="F35" s="68" t="s">
        <v>93</v>
      </c>
      <c r="G35" s="68"/>
      <c r="H35" s="68"/>
      <c r="I35" s="68"/>
      <c r="J35" s="21" t="s">
        <v>26</v>
      </c>
      <c r="K35" s="22">
        <v>1</v>
      </c>
      <c r="L35" s="69">
        <v>0</v>
      </c>
      <c r="M35" s="69"/>
      <c r="N35" s="69">
        <f t="shared" si="1"/>
        <v>0</v>
      </c>
      <c r="O35" s="69"/>
      <c r="P35" s="69"/>
      <c r="Q35" s="69"/>
      <c r="R35" s="23"/>
    </row>
    <row r="36" spans="2:18" x14ac:dyDescent="0.25">
      <c r="B36" s="18"/>
      <c r="C36" s="19">
        <v>22</v>
      </c>
      <c r="D36" s="19" t="s">
        <v>23</v>
      </c>
      <c r="E36" s="20" t="s">
        <v>94</v>
      </c>
      <c r="F36" s="68" t="s">
        <v>95</v>
      </c>
      <c r="G36" s="68"/>
      <c r="H36" s="68"/>
      <c r="I36" s="68"/>
      <c r="J36" s="21" t="s">
        <v>26</v>
      </c>
      <c r="K36" s="22">
        <v>1</v>
      </c>
      <c r="L36" s="69">
        <v>0</v>
      </c>
      <c r="M36" s="69"/>
      <c r="N36" s="69">
        <f t="shared" si="1"/>
        <v>0</v>
      </c>
      <c r="O36" s="69"/>
      <c r="P36" s="69"/>
      <c r="Q36" s="69"/>
      <c r="R36" s="23"/>
    </row>
    <row r="37" spans="2:18" x14ac:dyDescent="0.2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</sheetData>
  <mergeCells count="76">
    <mergeCell ref="M11:Q11"/>
    <mergeCell ref="F34:I34"/>
    <mergeCell ref="L34:M34"/>
    <mergeCell ref="N34:Q34"/>
    <mergeCell ref="C3:Q3"/>
    <mergeCell ref="F5:P5"/>
    <mergeCell ref="F6:P6"/>
    <mergeCell ref="M8:P8"/>
    <mergeCell ref="M10:Q10"/>
    <mergeCell ref="F13:I13"/>
    <mergeCell ref="L13:M13"/>
    <mergeCell ref="N13:Q13"/>
    <mergeCell ref="N14:Q14"/>
    <mergeCell ref="F15:I15"/>
    <mergeCell ref="L15:M15"/>
    <mergeCell ref="N15:Q15"/>
    <mergeCell ref="F16:I16"/>
    <mergeCell ref="L16:M16"/>
    <mergeCell ref="N16:Q16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23:I23"/>
    <mergeCell ref="L23:M23"/>
    <mergeCell ref="N23:Q23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35:I35"/>
    <mergeCell ref="L35:M35"/>
    <mergeCell ref="N35:Q35"/>
    <mergeCell ref="F36:I36"/>
    <mergeCell ref="L36:M36"/>
    <mergeCell ref="N36:Q36"/>
  </mergeCells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0"/>
  <sheetViews>
    <sheetView workbookViewId="0">
      <selection activeCell="C4" sqref="C4"/>
    </sheetView>
  </sheetViews>
  <sheetFormatPr defaultRowHeight="15" x14ac:dyDescent="0.25"/>
  <cols>
    <col min="1" max="1" width="1.7109375" customWidth="1"/>
    <col min="2" max="2" width="2" customWidth="1"/>
    <col min="12" max="12" width="11.140625" customWidth="1"/>
    <col min="18" max="18" width="2.42578125" customWidth="1"/>
  </cols>
  <sheetData>
    <row r="2" spans="2:18" x14ac:dyDescent="0.25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2:18" ht="21" x14ac:dyDescent="0.25">
      <c r="B3" s="31"/>
      <c r="C3" s="60" t="s">
        <v>106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32"/>
    </row>
    <row r="4" spans="2:18" x14ac:dyDescent="0.25">
      <c r="B4" s="3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2"/>
    </row>
    <row r="5" spans="2:18" x14ac:dyDescent="0.25">
      <c r="B5" s="31"/>
      <c r="C5" s="7" t="s">
        <v>0</v>
      </c>
      <c r="D5" s="6"/>
      <c r="E5" s="6"/>
      <c r="F5" s="62" t="s">
        <v>1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"/>
      <c r="R5" s="32"/>
    </row>
    <row r="6" spans="2:18" ht="18" x14ac:dyDescent="0.25">
      <c r="B6" s="31"/>
      <c r="C6" s="8" t="s">
        <v>2</v>
      </c>
      <c r="D6" s="6"/>
      <c r="E6" s="6"/>
      <c r="F6" s="58" t="s">
        <v>3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6"/>
      <c r="R6" s="32"/>
    </row>
    <row r="7" spans="2:18" x14ac:dyDescent="0.25">
      <c r="B7" s="3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/>
    </row>
    <row r="8" spans="2:18" x14ac:dyDescent="0.25">
      <c r="B8" s="31"/>
      <c r="C8" s="7" t="s">
        <v>4</v>
      </c>
      <c r="D8" s="6"/>
      <c r="E8" s="6"/>
      <c r="F8" s="9" t="s">
        <v>5</v>
      </c>
      <c r="G8" s="6"/>
      <c r="H8" s="6"/>
      <c r="I8" s="6"/>
      <c r="J8" s="6"/>
      <c r="K8" s="7" t="s">
        <v>6</v>
      </c>
      <c r="L8" s="6"/>
      <c r="M8" s="66">
        <v>44075</v>
      </c>
      <c r="N8" s="66"/>
      <c r="O8" s="66"/>
      <c r="P8" s="66"/>
      <c r="Q8" s="6"/>
      <c r="R8" s="32"/>
    </row>
    <row r="9" spans="2:18" x14ac:dyDescent="0.25">
      <c r="B9" s="3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2"/>
    </row>
    <row r="10" spans="2:18" x14ac:dyDescent="0.25">
      <c r="B10" s="31"/>
      <c r="C10" s="7" t="s">
        <v>7</v>
      </c>
      <c r="D10" s="6"/>
      <c r="E10" s="6"/>
      <c r="F10" s="9" t="s">
        <v>8</v>
      </c>
      <c r="G10" s="6"/>
      <c r="H10" s="6"/>
      <c r="I10" s="6"/>
      <c r="J10" s="6"/>
      <c r="K10" s="7" t="s">
        <v>9</v>
      </c>
      <c r="L10" s="6"/>
      <c r="M10" s="75" t="s">
        <v>10</v>
      </c>
      <c r="N10" s="75"/>
      <c r="O10" s="75"/>
      <c r="P10" s="75"/>
      <c r="Q10" s="75"/>
      <c r="R10" s="32"/>
    </row>
    <row r="11" spans="2:18" x14ac:dyDescent="0.25">
      <c r="B11" s="31"/>
      <c r="C11" s="7" t="s">
        <v>11</v>
      </c>
      <c r="D11" s="6"/>
      <c r="E11" s="6"/>
      <c r="F11" s="9" t="s">
        <v>12</v>
      </c>
      <c r="G11" s="6"/>
      <c r="H11" s="6"/>
      <c r="I11" s="6"/>
      <c r="J11" s="6"/>
      <c r="K11" s="7" t="s">
        <v>13</v>
      </c>
      <c r="L11" s="6"/>
      <c r="M11" s="75" t="s">
        <v>14</v>
      </c>
      <c r="N11" s="75"/>
      <c r="O11" s="75"/>
      <c r="P11" s="75"/>
      <c r="Q11" s="75"/>
      <c r="R11" s="32"/>
    </row>
    <row r="12" spans="2:18" x14ac:dyDescent="0.25">
      <c r="B12" s="3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2"/>
    </row>
    <row r="13" spans="2:18" x14ac:dyDescent="0.25">
      <c r="B13" s="33"/>
      <c r="C13" s="11" t="s">
        <v>15</v>
      </c>
      <c r="D13" s="12" t="s">
        <v>16</v>
      </c>
      <c r="E13" s="12" t="s">
        <v>17</v>
      </c>
      <c r="F13" s="70" t="s">
        <v>18</v>
      </c>
      <c r="G13" s="70"/>
      <c r="H13" s="70"/>
      <c r="I13" s="70"/>
      <c r="J13" s="12" t="s">
        <v>19</v>
      </c>
      <c r="K13" s="12" t="s">
        <v>20</v>
      </c>
      <c r="L13" s="71" t="s">
        <v>96</v>
      </c>
      <c r="M13" s="71"/>
      <c r="N13" s="70" t="s">
        <v>97</v>
      </c>
      <c r="O13" s="70"/>
      <c r="P13" s="70"/>
      <c r="Q13" s="72"/>
      <c r="R13" s="34"/>
    </row>
    <row r="14" spans="2:18" ht="18" x14ac:dyDescent="0.35">
      <c r="B14" s="35"/>
      <c r="C14" s="15"/>
      <c r="D14" s="27" t="s">
        <v>101</v>
      </c>
      <c r="E14" s="16"/>
      <c r="F14" s="16"/>
      <c r="G14" s="16"/>
      <c r="H14" s="16"/>
      <c r="I14" s="16"/>
      <c r="J14" s="16"/>
      <c r="K14" s="16"/>
      <c r="L14" s="16"/>
      <c r="M14" s="16"/>
      <c r="N14" s="73">
        <f>N15+N16+N17+N18+N19+N20+N21+N22+N23+N24+N25+N26+N27+N28+N29</f>
        <v>0</v>
      </c>
      <c r="O14" s="74"/>
      <c r="P14" s="74"/>
      <c r="Q14" s="74"/>
      <c r="R14" s="36"/>
    </row>
    <row r="15" spans="2:18" x14ac:dyDescent="0.25">
      <c r="B15" s="37"/>
      <c r="C15" s="19">
        <v>1</v>
      </c>
      <c r="D15" s="19" t="s">
        <v>23</v>
      </c>
      <c r="E15" s="20" t="s">
        <v>24</v>
      </c>
      <c r="F15" s="68" t="s">
        <v>25</v>
      </c>
      <c r="G15" s="68"/>
      <c r="H15" s="68"/>
      <c r="I15" s="68"/>
      <c r="J15" s="21" t="s">
        <v>26</v>
      </c>
      <c r="K15" s="22">
        <v>6</v>
      </c>
      <c r="L15" s="69">
        <v>0</v>
      </c>
      <c r="M15" s="69"/>
      <c r="N15" s="69">
        <f t="shared" ref="N15:N27" si="0">ROUND(L15*K15,1)</f>
        <v>0</v>
      </c>
      <c r="O15" s="69"/>
      <c r="P15" s="69"/>
      <c r="Q15" s="69"/>
      <c r="R15" s="38"/>
    </row>
    <row r="16" spans="2:18" x14ac:dyDescent="0.25">
      <c r="B16" s="37"/>
      <c r="C16" s="19">
        <v>2</v>
      </c>
      <c r="D16" s="19" t="s">
        <v>23</v>
      </c>
      <c r="E16" s="20" t="s">
        <v>27</v>
      </c>
      <c r="F16" s="68" t="s">
        <v>28</v>
      </c>
      <c r="G16" s="68"/>
      <c r="H16" s="68"/>
      <c r="I16" s="68"/>
      <c r="J16" s="21" t="s">
        <v>26</v>
      </c>
      <c r="K16" s="22">
        <v>2</v>
      </c>
      <c r="L16" s="69">
        <v>0</v>
      </c>
      <c r="M16" s="69"/>
      <c r="N16" s="69">
        <f t="shared" si="0"/>
        <v>0</v>
      </c>
      <c r="O16" s="69"/>
      <c r="P16" s="69"/>
      <c r="Q16" s="69"/>
      <c r="R16" s="38"/>
    </row>
    <row r="17" spans="2:18" x14ac:dyDescent="0.25">
      <c r="B17" s="37"/>
      <c r="C17" s="19">
        <v>3</v>
      </c>
      <c r="D17" s="19" t="s">
        <v>23</v>
      </c>
      <c r="E17" s="20" t="s">
        <v>29</v>
      </c>
      <c r="F17" s="68" t="s">
        <v>30</v>
      </c>
      <c r="G17" s="68"/>
      <c r="H17" s="68"/>
      <c r="I17" s="68"/>
      <c r="J17" s="21" t="s">
        <v>26</v>
      </c>
      <c r="K17" s="22">
        <v>2</v>
      </c>
      <c r="L17" s="69">
        <v>0</v>
      </c>
      <c r="M17" s="69"/>
      <c r="N17" s="69">
        <f t="shared" si="0"/>
        <v>0</v>
      </c>
      <c r="O17" s="69"/>
      <c r="P17" s="69"/>
      <c r="Q17" s="69"/>
      <c r="R17" s="38"/>
    </row>
    <row r="18" spans="2:18" x14ac:dyDescent="0.25">
      <c r="B18" s="37"/>
      <c r="C18" s="19">
        <v>4</v>
      </c>
      <c r="D18" s="19" t="s">
        <v>23</v>
      </c>
      <c r="E18" s="20" t="s">
        <v>31</v>
      </c>
      <c r="F18" s="68" t="s">
        <v>32</v>
      </c>
      <c r="G18" s="68"/>
      <c r="H18" s="68"/>
      <c r="I18" s="68"/>
      <c r="J18" s="21" t="s">
        <v>26</v>
      </c>
      <c r="K18" s="22">
        <v>3</v>
      </c>
      <c r="L18" s="69">
        <v>0</v>
      </c>
      <c r="M18" s="69"/>
      <c r="N18" s="69">
        <f t="shared" si="0"/>
        <v>0</v>
      </c>
      <c r="O18" s="69"/>
      <c r="P18" s="69"/>
      <c r="Q18" s="69"/>
      <c r="R18" s="38"/>
    </row>
    <row r="19" spans="2:18" x14ac:dyDescent="0.25">
      <c r="B19" s="37"/>
      <c r="C19" s="19">
        <v>5</v>
      </c>
      <c r="D19" s="19" t="s">
        <v>23</v>
      </c>
      <c r="E19" s="20" t="s">
        <v>33</v>
      </c>
      <c r="F19" s="68" t="s">
        <v>34</v>
      </c>
      <c r="G19" s="68"/>
      <c r="H19" s="68"/>
      <c r="I19" s="68"/>
      <c r="J19" s="21" t="s">
        <v>26</v>
      </c>
      <c r="K19" s="22">
        <v>4</v>
      </c>
      <c r="L19" s="69">
        <v>0</v>
      </c>
      <c r="M19" s="69"/>
      <c r="N19" s="69">
        <f t="shared" si="0"/>
        <v>0</v>
      </c>
      <c r="O19" s="69"/>
      <c r="P19" s="69"/>
      <c r="Q19" s="69"/>
      <c r="R19" s="38"/>
    </row>
    <row r="20" spans="2:18" x14ac:dyDescent="0.25">
      <c r="B20" s="37"/>
      <c r="C20" s="19">
        <v>6</v>
      </c>
      <c r="D20" s="19" t="s">
        <v>23</v>
      </c>
      <c r="E20" s="20" t="s">
        <v>35</v>
      </c>
      <c r="F20" s="68" t="s">
        <v>36</v>
      </c>
      <c r="G20" s="68"/>
      <c r="H20" s="68"/>
      <c r="I20" s="68"/>
      <c r="J20" s="21" t="s">
        <v>26</v>
      </c>
      <c r="K20" s="22">
        <v>2</v>
      </c>
      <c r="L20" s="69">
        <v>0</v>
      </c>
      <c r="M20" s="69"/>
      <c r="N20" s="69">
        <f t="shared" si="0"/>
        <v>0</v>
      </c>
      <c r="O20" s="69"/>
      <c r="P20" s="69"/>
      <c r="Q20" s="69"/>
      <c r="R20" s="38"/>
    </row>
    <row r="21" spans="2:18" x14ac:dyDescent="0.25">
      <c r="B21" s="37"/>
      <c r="C21" s="19">
        <v>7</v>
      </c>
      <c r="D21" s="19" t="s">
        <v>23</v>
      </c>
      <c r="E21" s="20" t="s">
        <v>37</v>
      </c>
      <c r="F21" s="68" t="s">
        <v>38</v>
      </c>
      <c r="G21" s="68"/>
      <c r="H21" s="68"/>
      <c r="I21" s="68"/>
      <c r="J21" s="21" t="s">
        <v>26</v>
      </c>
      <c r="K21" s="22">
        <v>3</v>
      </c>
      <c r="L21" s="69">
        <v>0</v>
      </c>
      <c r="M21" s="69"/>
      <c r="N21" s="69">
        <f t="shared" si="0"/>
        <v>0</v>
      </c>
      <c r="O21" s="69"/>
      <c r="P21" s="69"/>
      <c r="Q21" s="69"/>
      <c r="R21" s="38"/>
    </row>
    <row r="22" spans="2:18" x14ac:dyDescent="0.25">
      <c r="B22" s="37"/>
      <c r="C22" s="19">
        <v>8</v>
      </c>
      <c r="D22" s="19" t="s">
        <v>23</v>
      </c>
      <c r="E22" s="20" t="s">
        <v>39</v>
      </c>
      <c r="F22" s="68" t="s">
        <v>40</v>
      </c>
      <c r="G22" s="68"/>
      <c r="H22" s="68"/>
      <c r="I22" s="68"/>
      <c r="J22" s="21" t="s">
        <v>26</v>
      </c>
      <c r="K22" s="22">
        <v>3</v>
      </c>
      <c r="L22" s="69">
        <v>0</v>
      </c>
      <c r="M22" s="69"/>
      <c r="N22" s="69">
        <f t="shared" si="0"/>
        <v>0</v>
      </c>
      <c r="O22" s="69"/>
      <c r="P22" s="69"/>
      <c r="Q22" s="69"/>
      <c r="R22" s="38"/>
    </row>
    <row r="23" spans="2:18" x14ac:dyDescent="0.25">
      <c r="B23" s="37"/>
      <c r="C23" s="19">
        <v>9</v>
      </c>
      <c r="D23" s="19" t="s">
        <v>23</v>
      </c>
      <c r="E23" s="20" t="s">
        <v>41</v>
      </c>
      <c r="F23" s="68" t="s">
        <v>42</v>
      </c>
      <c r="G23" s="68"/>
      <c r="H23" s="68"/>
      <c r="I23" s="68"/>
      <c r="J23" s="21" t="s">
        <v>26</v>
      </c>
      <c r="K23" s="22">
        <v>6</v>
      </c>
      <c r="L23" s="69">
        <v>0</v>
      </c>
      <c r="M23" s="69"/>
      <c r="N23" s="69">
        <f t="shared" si="0"/>
        <v>0</v>
      </c>
      <c r="O23" s="69"/>
      <c r="P23" s="69"/>
      <c r="Q23" s="69"/>
      <c r="R23" s="38"/>
    </row>
    <row r="24" spans="2:18" x14ac:dyDescent="0.25">
      <c r="B24" s="37"/>
      <c r="C24" s="19">
        <v>10</v>
      </c>
      <c r="D24" s="19" t="s">
        <v>23</v>
      </c>
      <c r="E24" s="20" t="s">
        <v>43</v>
      </c>
      <c r="F24" s="68" t="s">
        <v>44</v>
      </c>
      <c r="G24" s="68"/>
      <c r="H24" s="68"/>
      <c r="I24" s="68"/>
      <c r="J24" s="21" t="s">
        <v>26</v>
      </c>
      <c r="K24" s="22">
        <v>14</v>
      </c>
      <c r="L24" s="69">
        <v>0</v>
      </c>
      <c r="M24" s="69"/>
      <c r="N24" s="69">
        <f t="shared" si="0"/>
        <v>0</v>
      </c>
      <c r="O24" s="69"/>
      <c r="P24" s="69"/>
      <c r="Q24" s="69"/>
      <c r="R24" s="38"/>
    </row>
    <row r="25" spans="2:18" x14ac:dyDescent="0.25">
      <c r="B25" s="37"/>
      <c r="C25" s="19">
        <v>11</v>
      </c>
      <c r="D25" s="19" t="s">
        <v>23</v>
      </c>
      <c r="E25" s="20" t="s">
        <v>45</v>
      </c>
      <c r="F25" s="68" t="s">
        <v>44</v>
      </c>
      <c r="G25" s="68"/>
      <c r="H25" s="68"/>
      <c r="I25" s="68"/>
      <c r="J25" s="21" t="s">
        <v>26</v>
      </c>
      <c r="K25" s="22">
        <v>2</v>
      </c>
      <c r="L25" s="69">
        <v>0</v>
      </c>
      <c r="M25" s="69"/>
      <c r="N25" s="69">
        <f t="shared" si="0"/>
        <v>0</v>
      </c>
      <c r="O25" s="69"/>
      <c r="P25" s="69"/>
      <c r="Q25" s="69"/>
      <c r="R25" s="38"/>
    </row>
    <row r="26" spans="2:18" x14ac:dyDescent="0.25">
      <c r="B26" s="37"/>
      <c r="C26" s="19">
        <v>12</v>
      </c>
      <c r="D26" s="19" t="s">
        <v>23</v>
      </c>
      <c r="E26" s="20" t="s">
        <v>46</v>
      </c>
      <c r="F26" s="68" t="s">
        <v>36</v>
      </c>
      <c r="G26" s="68"/>
      <c r="H26" s="68"/>
      <c r="I26" s="68"/>
      <c r="J26" s="21" t="s">
        <v>26</v>
      </c>
      <c r="K26" s="22">
        <v>1</v>
      </c>
      <c r="L26" s="69">
        <v>0</v>
      </c>
      <c r="M26" s="69"/>
      <c r="N26" s="69">
        <f t="shared" si="0"/>
        <v>0</v>
      </c>
      <c r="O26" s="69"/>
      <c r="P26" s="69"/>
      <c r="Q26" s="69"/>
      <c r="R26" s="38"/>
    </row>
    <row r="27" spans="2:18" x14ac:dyDescent="0.25">
      <c r="B27" s="37"/>
      <c r="C27" s="19">
        <v>13</v>
      </c>
      <c r="D27" s="19" t="s">
        <v>23</v>
      </c>
      <c r="E27" s="20" t="s">
        <v>47</v>
      </c>
      <c r="F27" s="68" t="s">
        <v>48</v>
      </c>
      <c r="G27" s="68"/>
      <c r="H27" s="68"/>
      <c r="I27" s="68"/>
      <c r="J27" s="21" t="s">
        <v>49</v>
      </c>
      <c r="K27" s="22">
        <v>1</v>
      </c>
      <c r="L27" s="69">
        <v>0</v>
      </c>
      <c r="M27" s="69"/>
      <c r="N27" s="69">
        <f t="shared" si="0"/>
        <v>0</v>
      </c>
      <c r="O27" s="69"/>
      <c r="P27" s="69"/>
      <c r="Q27" s="69"/>
      <c r="R27" s="38"/>
    </row>
    <row r="28" spans="2:18" x14ac:dyDescent="0.25">
      <c r="B28" s="37"/>
      <c r="C28" s="19">
        <v>14</v>
      </c>
      <c r="D28" s="19" t="s">
        <v>23</v>
      </c>
      <c r="E28" s="20" t="s">
        <v>50</v>
      </c>
      <c r="F28" s="68" t="s">
        <v>36</v>
      </c>
      <c r="G28" s="68"/>
      <c r="H28" s="68"/>
      <c r="I28" s="68"/>
      <c r="J28" s="21" t="s">
        <v>26</v>
      </c>
      <c r="K28" s="22">
        <v>1</v>
      </c>
      <c r="L28" s="69">
        <v>0</v>
      </c>
      <c r="M28" s="69"/>
      <c r="N28" s="69">
        <f>ROUND(L28*K28,1)</f>
        <v>0</v>
      </c>
      <c r="O28" s="69"/>
      <c r="P28" s="69"/>
      <c r="Q28" s="69"/>
      <c r="R28" s="38"/>
    </row>
    <row r="29" spans="2:18" x14ac:dyDescent="0.25">
      <c r="B29" s="37"/>
      <c r="C29" s="19">
        <v>15</v>
      </c>
      <c r="D29" s="19" t="s">
        <v>23</v>
      </c>
      <c r="E29" s="20" t="s">
        <v>51</v>
      </c>
      <c r="F29" s="68" t="s">
        <v>52</v>
      </c>
      <c r="G29" s="68"/>
      <c r="H29" s="68"/>
      <c r="I29" s="68"/>
      <c r="J29" s="21" t="s">
        <v>26</v>
      </c>
      <c r="K29" s="22">
        <v>2</v>
      </c>
      <c r="L29" s="69">
        <v>0</v>
      </c>
      <c r="M29" s="69"/>
      <c r="N29" s="69">
        <f t="shared" ref="N29" si="1">ROUND(L29*K29,1)</f>
        <v>0</v>
      </c>
      <c r="O29" s="69"/>
      <c r="P29" s="69"/>
      <c r="Q29" s="69"/>
      <c r="R29" s="38"/>
    </row>
    <row r="30" spans="2:18" x14ac:dyDescent="0.25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</sheetData>
  <mergeCells count="55">
    <mergeCell ref="M11:Q11"/>
    <mergeCell ref="C3:Q3"/>
    <mergeCell ref="F5:P5"/>
    <mergeCell ref="F6:P6"/>
    <mergeCell ref="M8:P8"/>
    <mergeCell ref="M10:Q10"/>
    <mergeCell ref="F13:I13"/>
    <mergeCell ref="L13:M13"/>
    <mergeCell ref="N13:Q13"/>
    <mergeCell ref="N14:Q14"/>
    <mergeCell ref="F15:I15"/>
    <mergeCell ref="L15:M15"/>
    <mergeCell ref="N15:Q15"/>
    <mergeCell ref="F16:I16"/>
    <mergeCell ref="L16:M16"/>
    <mergeCell ref="N16:Q16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23:I23"/>
    <mergeCell ref="L23:M23"/>
    <mergeCell ref="N23:Q23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Kricí list</vt:lpstr>
      <vt:lpstr>Interiérové vybavení</vt:lpstr>
      <vt:lpstr>Hygienické zázemí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cp:lastPrinted>2020-09-03T18:02:14Z</cp:lastPrinted>
  <dcterms:created xsi:type="dcterms:W3CDTF">2020-09-03T17:12:36Z</dcterms:created>
  <dcterms:modified xsi:type="dcterms:W3CDTF">2020-09-04T10:43:40Z</dcterms:modified>
</cp:coreProperties>
</file>