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<sst xmlns="http://schemas.openxmlformats.org/spreadsheetml/2006/main" count="33" uniqueCount="26">
  <si>
    <t>bez DPH</t>
  </si>
  <si>
    <t>s DPH</t>
  </si>
  <si>
    <t>A</t>
  </si>
  <si>
    <t>B</t>
  </si>
  <si>
    <t>C</t>
  </si>
  <si>
    <t>Cena tisku za 60 měsíců</t>
  </si>
  <si>
    <t>černobíle</t>
  </si>
  <si>
    <t>barevně</t>
  </si>
  <si>
    <t>celkem s DPH</t>
  </si>
  <si>
    <t>* uveďte prosím cenu za jednu jednostrannou stránku A4 při standartním pokrytí</t>
  </si>
  <si>
    <t>Celková cena nabídky za celé období bez DPH</t>
  </si>
  <si>
    <t>Celková cena nabídky za celé období s  DPH</t>
  </si>
  <si>
    <t>vyplňte prosím žlutě označená pole</t>
  </si>
  <si>
    <t>Typ stroje</t>
  </si>
  <si>
    <t>Celkem</t>
  </si>
  <si>
    <t>Počet kusů</t>
  </si>
  <si>
    <t>Měsíční cena pronájmu 1 stroje bez DPH</t>
  </si>
  <si>
    <t xml:space="preserve">Cena pronájmu za 60 měsíců </t>
  </si>
  <si>
    <t>Cena 1 výtisku*  bez DPH</t>
  </si>
  <si>
    <t>Měsíční objem</t>
  </si>
  <si>
    <t>celkem bez DPH</t>
  </si>
  <si>
    <t>DPH pronájem v %</t>
  </si>
  <si>
    <t>DPH tisk v %</t>
  </si>
  <si>
    <t>Software správa tisku</t>
  </si>
  <si>
    <t>Měsíční pronájem softwaru bez DPH</t>
  </si>
  <si>
    <t>Příloha č. 3 -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</si>
</sst>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0" xfId="0" applyFont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/>
    </xf>
    <xf numFmtId="4" fontId="5" fillId="4" borderId="5" xfId="0" applyNumberFormat="1" applyFont="1" applyFill="1" applyBorder="1" applyAlignment="1">
      <alignment horizontal="center" vertical="center"/>
    </xf>
    <xf numFmtId="4" fontId="5" fillId="4" borderId="3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" fontId="3" fillId="2" borderId="1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1" xfId="0" applyNumberFormat="1" applyFont="1" applyFill="1" applyBorder="1" applyAlignment="1" applyProtection="1">
      <alignment horizontal="center" vertical="center"/>
      <protection locked="0"/>
    </xf>
    <xf numFmtId="4" fontId="3" fillId="6" borderId="2" xfId="0" applyNumberFormat="1" applyFont="1" applyFill="1" applyBorder="1" applyAlignment="1" applyProtection="1">
      <alignment horizontal="center" vertical="center"/>
      <protection locked="0"/>
    </xf>
    <xf numFmtId="4" fontId="0" fillId="6" borderId="1" xfId="0" applyNumberFormat="1" applyFont="1" applyFill="1" applyBorder="1" applyAlignment="1" applyProtection="1">
      <alignment horizontal="center" vertical="center"/>
      <protection locked="0"/>
    </xf>
    <xf numFmtId="4" fontId="3" fillId="6" borderId="4" xfId="0" applyNumberFormat="1" applyFont="1" applyFill="1" applyBorder="1" applyAlignment="1" applyProtection="1">
      <alignment horizontal="center" vertical="center"/>
      <protection locked="0"/>
    </xf>
    <xf numFmtId="4" fontId="2" fillId="4" borderId="3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 wrapText="1"/>
    </xf>
    <xf numFmtId="4" fontId="4" fillId="4" borderId="8" xfId="0" applyNumberFormat="1" applyFont="1" applyFill="1" applyBorder="1" applyAlignment="1">
      <alignment horizontal="center" vertical="center" wrapText="1"/>
    </xf>
    <xf numFmtId="4" fontId="0" fillId="6" borderId="1" xfId="0" applyNumberFormat="1" applyFont="1" applyFill="1" applyBorder="1" applyAlignment="1" applyProtection="1">
      <alignment horizontal="center" vertical="center"/>
      <protection locked="0"/>
    </xf>
    <xf numFmtId="4" fontId="4" fillId="4" borderId="6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5" fillId="4" borderId="9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 topLeftCell="A1">
      <selection activeCell="B3" sqref="B3:M3"/>
    </sheetView>
  </sheetViews>
  <sheetFormatPr defaultColWidth="9.140625" defaultRowHeight="15"/>
  <cols>
    <col min="1" max="1" width="1.421875" style="0" customWidth="1"/>
    <col min="2" max="2" width="7.421875" style="0" customWidth="1"/>
    <col min="3" max="3" width="6.57421875" style="0" customWidth="1"/>
    <col min="4" max="4" width="19.57421875" style="0" customWidth="1"/>
    <col min="5" max="5" width="14.421875" style="0" customWidth="1"/>
    <col min="6" max="6" width="15.57421875" style="0" customWidth="1"/>
    <col min="7" max="8" width="9.28125" style="0" bestFit="1" customWidth="1"/>
    <col min="9" max="9" width="10.140625" style="0" bestFit="1" customWidth="1"/>
    <col min="10" max="10" width="9.28125" style="0" bestFit="1" customWidth="1"/>
    <col min="11" max="11" width="15.421875" style="0" customWidth="1"/>
    <col min="12" max="12" width="16.00390625" style="0" customWidth="1"/>
    <col min="13" max="14" width="21.57421875" style="0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8.75">
      <c r="B3" s="47" t="s">
        <v>25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2:13" ht="15.75">
      <c r="B4" s="49" t="s">
        <v>12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3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4" ht="50.25" customHeight="1">
      <c r="B7" s="5" t="s">
        <v>13</v>
      </c>
      <c r="C7" s="5" t="s">
        <v>15</v>
      </c>
      <c r="D7" s="5" t="s">
        <v>16</v>
      </c>
      <c r="E7" s="38" t="s">
        <v>17</v>
      </c>
      <c r="F7" s="38"/>
      <c r="G7" s="38" t="s">
        <v>18</v>
      </c>
      <c r="H7" s="38"/>
      <c r="I7" s="38" t="s">
        <v>19</v>
      </c>
      <c r="J7" s="38"/>
      <c r="K7" s="38" t="s">
        <v>5</v>
      </c>
      <c r="L7" s="38"/>
      <c r="M7" s="38"/>
      <c r="N7" s="38"/>
    </row>
    <row r="8" spans="2:14" ht="15.75">
      <c r="B8" s="6"/>
      <c r="C8" s="6"/>
      <c r="D8" s="6"/>
      <c r="E8" s="6" t="s">
        <v>0</v>
      </c>
      <c r="F8" s="6" t="s">
        <v>1</v>
      </c>
      <c r="G8" s="7" t="s">
        <v>6</v>
      </c>
      <c r="H8" s="7" t="s">
        <v>7</v>
      </c>
      <c r="I8" s="7" t="s">
        <v>6</v>
      </c>
      <c r="J8" s="7" t="s">
        <v>7</v>
      </c>
      <c r="K8" s="7" t="s">
        <v>6</v>
      </c>
      <c r="L8" s="7" t="s">
        <v>7</v>
      </c>
      <c r="M8" s="6" t="s">
        <v>20</v>
      </c>
      <c r="N8" s="6" t="s">
        <v>8</v>
      </c>
    </row>
    <row r="9" spans="2:14" ht="15.75">
      <c r="B9" s="8" t="s">
        <v>2</v>
      </c>
      <c r="C9" s="35">
        <v>5</v>
      </c>
      <c r="D9" s="28"/>
      <c r="E9" s="9">
        <f>C9*D9*60</f>
        <v>0</v>
      </c>
      <c r="F9" s="9">
        <f>E9*(($D$19/100)+1)</f>
        <v>0</v>
      </c>
      <c r="G9" s="30"/>
      <c r="H9" s="30"/>
      <c r="I9" s="10">
        <v>4000</v>
      </c>
      <c r="J9" s="10">
        <v>1500</v>
      </c>
      <c r="K9" s="10">
        <f>(G9*I9*C9)*60</f>
        <v>0</v>
      </c>
      <c r="L9" s="10">
        <f>(H9*J9*C9)*60</f>
        <v>0</v>
      </c>
      <c r="M9" s="10">
        <f>(K9+L9)</f>
        <v>0</v>
      </c>
      <c r="N9" s="10">
        <f>(($G$19/100)+1)*(K9+L9)</f>
        <v>0</v>
      </c>
    </row>
    <row r="10" spans="2:14" ht="15.75">
      <c r="B10" s="8" t="s">
        <v>3</v>
      </c>
      <c r="C10" s="35">
        <v>2</v>
      </c>
      <c r="D10" s="28"/>
      <c r="E10" s="9">
        <f>C10*D10*60</f>
        <v>0</v>
      </c>
      <c r="F10" s="9">
        <f aca="true" t="shared" si="0" ref="F10:F11">E10*(($D$19/100)+1)</f>
        <v>0</v>
      </c>
      <c r="G10" s="30"/>
      <c r="H10" s="30"/>
      <c r="I10" s="10">
        <v>8000</v>
      </c>
      <c r="J10" s="10">
        <v>3000</v>
      </c>
      <c r="K10" s="10">
        <f aca="true" t="shared" si="1" ref="K10">(G10*I10*C10)*60</f>
        <v>0</v>
      </c>
      <c r="L10" s="10">
        <f aca="true" t="shared" si="2" ref="L10:L11">(H10*J10*C10)*60</f>
        <v>0</v>
      </c>
      <c r="M10" s="10">
        <f aca="true" t="shared" si="3" ref="M10:M11">(K10+L10)</f>
        <v>0</v>
      </c>
      <c r="N10" s="10">
        <f aca="true" t="shared" si="4" ref="N10:N11">(($G$19/100)+1)*(K10+L10)</f>
        <v>0</v>
      </c>
    </row>
    <row r="11" spans="2:14" ht="16.5" thickBot="1">
      <c r="B11" s="11" t="s">
        <v>4</v>
      </c>
      <c r="C11" s="36">
        <v>1</v>
      </c>
      <c r="D11" s="29"/>
      <c r="E11" s="12">
        <f>C11*D11*60</f>
        <v>0</v>
      </c>
      <c r="F11" s="9">
        <f t="shared" si="0"/>
        <v>0</v>
      </c>
      <c r="G11" s="31"/>
      <c r="H11" s="31"/>
      <c r="I11" s="13">
        <v>13000</v>
      </c>
      <c r="J11" s="13">
        <v>6000</v>
      </c>
      <c r="K11" s="10">
        <f>(G11*I11*C11)*60</f>
        <v>0</v>
      </c>
      <c r="L11" s="10">
        <f t="shared" si="2"/>
        <v>0</v>
      </c>
      <c r="M11" s="10">
        <f t="shared" si="3"/>
        <v>0</v>
      </c>
      <c r="N11" s="10">
        <f t="shared" si="4"/>
        <v>0</v>
      </c>
    </row>
    <row r="12" spans="2:14" ht="15.75" customHeight="1" thickBot="1">
      <c r="B12" s="34" t="s">
        <v>14</v>
      </c>
      <c r="C12" s="15"/>
      <c r="D12" s="16"/>
      <c r="E12" s="17">
        <f>SUM(E9:E11)</f>
        <v>0</v>
      </c>
      <c r="F12" s="14">
        <f>SUM(F9:F11)</f>
        <v>0</v>
      </c>
      <c r="G12" s="15"/>
      <c r="H12" s="18"/>
      <c r="I12" s="18"/>
      <c r="J12" s="16"/>
      <c r="K12" s="17">
        <f>SUM(K9:K11)</f>
        <v>0</v>
      </c>
      <c r="L12" s="17">
        <f>SUM(L9:L11)</f>
        <v>0</v>
      </c>
      <c r="M12" s="17">
        <f>SUM(M9:M11)</f>
        <v>0</v>
      </c>
      <c r="N12" s="17">
        <f>SUM(N9:N11)</f>
        <v>0</v>
      </c>
    </row>
    <row r="13" spans="2:14" ht="1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2:14" ht="31.5">
      <c r="B14" s="52"/>
      <c r="C14" s="53"/>
      <c r="D14" s="5" t="s">
        <v>24</v>
      </c>
      <c r="E14" s="38" t="s">
        <v>17</v>
      </c>
      <c r="F14" s="38"/>
      <c r="G14" s="19"/>
      <c r="H14" s="19"/>
      <c r="I14" s="19"/>
      <c r="J14" s="19"/>
      <c r="K14" s="19"/>
      <c r="L14" s="19"/>
      <c r="M14" s="19"/>
      <c r="N14" s="20"/>
    </row>
    <row r="15" spans="2:14" ht="16.5" thickBot="1">
      <c r="B15" s="54"/>
      <c r="C15" s="55"/>
      <c r="D15" s="21"/>
      <c r="E15" s="6" t="s">
        <v>0</v>
      </c>
      <c r="F15" s="22" t="s">
        <v>1</v>
      </c>
      <c r="G15" s="19"/>
      <c r="H15" s="19"/>
      <c r="I15" s="19"/>
      <c r="J15" s="19"/>
      <c r="K15" s="19"/>
      <c r="L15" s="19"/>
      <c r="M15" s="19"/>
      <c r="N15" s="20"/>
    </row>
    <row r="16" spans="2:14" ht="36.75" customHeight="1" thickBot="1">
      <c r="B16" s="50" t="s">
        <v>23</v>
      </c>
      <c r="C16" s="51"/>
      <c r="D16" s="33"/>
      <c r="E16" s="23">
        <f>60*D16</f>
        <v>0</v>
      </c>
      <c r="F16" s="24">
        <f>E16*(($D$19/100)+1)</f>
        <v>0</v>
      </c>
      <c r="G16" s="19"/>
      <c r="H16" s="19"/>
      <c r="I16" s="19"/>
      <c r="J16" s="19"/>
      <c r="K16" s="19"/>
      <c r="L16" s="19"/>
      <c r="M16" s="19"/>
      <c r="N16" s="20"/>
    </row>
    <row r="17" spans="2:14" ht="1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</row>
    <row r="18" spans="2:14" ht="6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2:14" ht="52.5" customHeight="1">
      <c r="B19" s="39" t="s">
        <v>21</v>
      </c>
      <c r="C19" s="39"/>
      <c r="D19" s="32"/>
      <c r="E19" s="46" t="s">
        <v>22</v>
      </c>
      <c r="F19" s="46"/>
      <c r="G19" s="43"/>
      <c r="H19" s="43"/>
      <c r="I19" s="19"/>
      <c r="J19" s="19"/>
      <c r="K19" s="19"/>
      <c r="L19" s="19"/>
      <c r="M19" s="19"/>
      <c r="N19" s="20"/>
    </row>
    <row r="20" spans="2:14" ht="15.75" thickBo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</row>
    <row r="21" spans="2:14" ht="36.75" customHeight="1" thickBot="1">
      <c r="B21" s="40" t="s">
        <v>10</v>
      </c>
      <c r="C21" s="41"/>
      <c r="D21" s="42"/>
      <c r="E21" s="44">
        <f>E12+M12+E16</f>
        <v>0</v>
      </c>
      <c r="F21" s="45"/>
      <c r="G21" s="19"/>
      <c r="H21" s="19"/>
      <c r="I21" s="19"/>
      <c r="J21" s="19"/>
      <c r="K21" s="19"/>
      <c r="L21" s="19"/>
      <c r="M21" s="19"/>
      <c r="N21" s="20"/>
    </row>
    <row r="22" spans="2:14" ht="30.75" customHeight="1" thickBot="1">
      <c r="B22" s="40" t="s">
        <v>11</v>
      </c>
      <c r="C22" s="41"/>
      <c r="D22" s="42"/>
      <c r="E22" s="44">
        <f>F12+N12+F16</f>
        <v>0</v>
      </c>
      <c r="F22" s="45"/>
      <c r="G22" s="19"/>
      <c r="H22" s="19"/>
      <c r="I22" s="19"/>
      <c r="J22" s="19"/>
      <c r="K22" s="19"/>
      <c r="L22" s="19"/>
      <c r="M22" s="19"/>
      <c r="N22" s="20"/>
    </row>
    <row r="23" spans="1:14" ht="18.75">
      <c r="A23" s="3"/>
      <c r="B23" s="25"/>
      <c r="C23" s="25"/>
      <c r="D23" s="25"/>
      <c r="E23" s="26"/>
      <c r="F23" s="26"/>
      <c r="G23" s="27"/>
      <c r="H23" s="19"/>
      <c r="I23" s="19"/>
      <c r="J23" s="19"/>
      <c r="K23" s="19"/>
      <c r="L23" s="19"/>
      <c r="M23" s="19"/>
      <c r="N23" s="20"/>
    </row>
    <row r="24" spans="2:14" ht="15">
      <c r="B24" s="37" t="s">
        <v>9</v>
      </c>
      <c r="C24" s="37"/>
      <c r="D24" s="37"/>
      <c r="E24" s="37"/>
      <c r="F24" s="37"/>
      <c r="G24" s="37"/>
      <c r="H24" s="19"/>
      <c r="I24" s="19"/>
      <c r="J24" s="19"/>
      <c r="K24" s="19"/>
      <c r="L24" s="19"/>
      <c r="M24" s="19"/>
      <c r="N24" s="20"/>
    </row>
    <row r="26" spans="2:4" ht="15">
      <c r="B26" s="1"/>
      <c r="C26" s="1"/>
      <c r="D26" s="1"/>
    </row>
    <row r="28" ht="16.5" customHeight="1"/>
  </sheetData>
  <sheetProtection algorithmName="SHA-512" hashValue="WfljxIT7M6xLNyl9enphpSSyNtzRVMX4OnF3J/LqeeUdR9LVCIgUe6XvW1TjWCHZ1bG47IP2oMDS2kYsrByxTg==" saltValue="MY8P9UNxdIcAi1reTFABzQ==" spinCount="100000" sheet="1" objects="1" scenarios="1"/>
  <mergeCells count="18">
    <mergeCell ref="B3:M3"/>
    <mergeCell ref="B4:M4"/>
    <mergeCell ref="K7:N7"/>
    <mergeCell ref="B16:C16"/>
    <mergeCell ref="E14:F14"/>
    <mergeCell ref="B14:C14"/>
    <mergeCell ref="B15:C15"/>
    <mergeCell ref="B24:G24"/>
    <mergeCell ref="G7:H7"/>
    <mergeCell ref="I7:J7"/>
    <mergeCell ref="B19:C19"/>
    <mergeCell ref="B21:D21"/>
    <mergeCell ref="B22:D22"/>
    <mergeCell ref="E7:F7"/>
    <mergeCell ref="G19:H19"/>
    <mergeCell ref="E21:F21"/>
    <mergeCell ref="E22:F22"/>
    <mergeCell ref="E19:F1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Urbanec</dc:creator>
  <cp:keywords/>
  <dc:description/>
  <cp:lastModifiedBy>Pavlína Tůmová</cp:lastModifiedBy>
  <cp:lastPrinted>2021-11-25T10:13:36Z</cp:lastPrinted>
  <dcterms:created xsi:type="dcterms:W3CDTF">2021-10-19T08:15:44Z</dcterms:created>
  <dcterms:modified xsi:type="dcterms:W3CDTF">2021-11-25T12:48:45Z</dcterms:modified>
  <cp:category/>
  <cp:version/>
  <cp:contentType/>
  <cp:contentStatus/>
</cp:coreProperties>
</file>