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Veřejné zakázky 2025\VZ Služby\Výsadba zeleně 2025-27\Profil zadavatele\"/>
    </mc:Choice>
  </mc:AlternateContent>
  <xr:revisionPtr revIDLastSave="0" documentId="13_ncr:1_{DE888372-5F49-4EDB-B878-99861D5062FC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Zapova ul." sheetId="1" r:id="rId1"/>
    <sheet name="Trvalkové záhony centrum" sheetId="4" r:id="rId2"/>
  </sheets>
  <calcPr calcId="191029"/>
</workbook>
</file>

<file path=xl/calcChain.xml><?xml version="1.0" encoding="utf-8"?>
<calcChain xmlns="http://schemas.openxmlformats.org/spreadsheetml/2006/main">
  <c r="E37" i="4" l="1"/>
  <c r="H37" i="4" s="1"/>
  <c r="H32" i="4"/>
  <c r="H31" i="4"/>
  <c r="H26" i="4"/>
  <c r="H25" i="4"/>
  <c r="H24" i="4"/>
  <c r="H22" i="4"/>
  <c r="H21" i="4"/>
  <c r="H20" i="4"/>
  <c r="H35" i="4"/>
  <c r="H34" i="4" l="1"/>
  <c r="H17" i="4"/>
  <c r="H10" i="4"/>
  <c r="H9" i="4"/>
  <c r="H29" i="4"/>
  <c r="H28" i="4"/>
  <c r="H18" i="4"/>
  <c r="H16" i="4"/>
  <c r="H14" i="4"/>
  <c r="H13" i="4"/>
  <c r="H12" i="4"/>
  <c r="H7" i="4"/>
  <c r="H6" i="4"/>
  <c r="H38" i="4" l="1"/>
  <c r="H42" i="4" s="1"/>
  <c r="G40" i="1"/>
  <c r="G38" i="1"/>
  <c r="G37" i="1"/>
  <c r="G36" i="1"/>
  <c r="G35" i="1"/>
  <c r="G32" i="1"/>
  <c r="G31" i="1"/>
  <c r="G30" i="1"/>
  <c r="G29" i="1"/>
  <c r="G27" i="1"/>
  <c r="G26" i="1"/>
  <c r="G25" i="1"/>
  <c r="G24" i="1"/>
  <c r="G20" i="1"/>
  <c r="G19" i="1"/>
  <c r="G17" i="1"/>
  <c r="G15" i="1"/>
  <c r="G14" i="1"/>
  <c r="G13" i="1"/>
  <c r="G12" i="1"/>
  <c r="G10" i="1"/>
  <c r="G9" i="1"/>
  <c r="G8" i="1"/>
  <c r="G6" i="1"/>
  <c r="G41" i="1" l="1"/>
  <c r="H43" i="4" s="1"/>
  <c r="H44" i="4" s="1"/>
  <c r="H45" i="4" l="1"/>
  <c r="H46" i="4" s="1"/>
</calcChain>
</file>

<file path=xl/sharedStrings.xml><?xml version="1.0" encoding="utf-8"?>
<sst xmlns="http://schemas.openxmlformats.org/spreadsheetml/2006/main" count="152" uniqueCount="68">
  <si>
    <t>SO 801</t>
  </si>
  <si>
    <t>měrná jednotka</t>
  </si>
  <si>
    <t>množství</t>
  </si>
  <si>
    <t>jednotková cena</t>
  </si>
  <si>
    <t>počet aplikací za rok</t>
  </si>
  <si>
    <t>celkem</t>
  </si>
  <si>
    <t>185-80-4214</t>
  </si>
  <si>
    <t>vypletí dřevin ve skupinách</t>
  </si>
  <si>
    <t>184-80-3111</t>
  </si>
  <si>
    <t>předjarní sesazení Hypericum</t>
  </si>
  <si>
    <t>tvarovací řez</t>
  </si>
  <si>
    <t>borka mulčovací na doplnění po výsadbách</t>
  </si>
  <si>
    <t>m3</t>
  </si>
  <si>
    <t>doplnění borky</t>
  </si>
  <si>
    <t>Trvalkové výsadby 210 m2</t>
  </si>
  <si>
    <t>185-80-4211</t>
  </si>
  <si>
    <t>vypletí záhonu květin,</t>
  </si>
  <si>
    <t>185-80-4252</t>
  </si>
  <si>
    <t>odstranění odkvetlých a odumřelých částí rostlin ze záhonů trvalek</t>
  </si>
  <si>
    <t>vysazené soliterní keře 7ks</t>
  </si>
  <si>
    <t>185-80-4213</t>
  </si>
  <si>
    <t>vypletí dřevin soliterních</t>
  </si>
  <si>
    <t>vysazené stromy 41 ks</t>
  </si>
  <si>
    <t>Zálivka 200 l/strom jedna zálivka</t>
  </si>
  <si>
    <t>ks</t>
  </si>
  <si>
    <t>184-85-2313</t>
  </si>
  <si>
    <t>řez výchovný-stromy do výšky 9m</t>
  </si>
  <si>
    <t>SO 802</t>
  </si>
  <si>
    <t>pokryvné keře 193 m2 z toho 110 m2 Hypericum</t>
  </si>
  <si>
    <t>vypletí dřevin ve skupinách, předjarní sesazení Hypericum</t>
  </si>
  <si>
    <t>Trvalkové výsadby 101 m2</t>
  </si>
  <si>
    <t>vysazené stromy 8 ks</t>
  </si>
  <si>
    <t>přesazené stromy 4 ks</t>
  </si>
  <si>
    <t>zálivka keřových výsadeb 193+532 m2, 20l/m2</t>
  </si>
  <si>
    <t>Výsběr drobného nepořádku v keřových skupinách</t>
  </si>
  <si>
    <t>Obrytí záhonu keřů</t>
  </si>
  <si>
    <t>bm</t>
  </si>
  <si>
    <t>Cena celkem za 1  rok bez DPH</t>
  </si>
  <si>
    <t xml:space="preserve">Malé náměstí - </t>
  </si>
  <si>
    <t>Kruhový objezd včetně záhonu před Billou  a na rohu Vnoučkovy a Pražské ul.</t>
  </si>
  <si>
    <t>pletí, stříhání, čištění výsadeb včetně dopravy a likvidace odpadu</t>
  </si>
  <si>
    <t>doplnění drceného kameniva</t>
  </si>
  <si>
    <t>Tyršova</t>
  </si>
  <si>
    <t>Masarykovo náměstí</t>
  </si>
  <si>
    <t xml:space="preserve">Péče o výsadby v Zapově ulici </t>
  </si>
  <si>
    <t>Lokalita:</t>
  </si>
  <si>
    <t>zálivka trvalkových výsadeb , 20l/m2</t>
  </si>
  <si>
    <t>1.</t>
  </si>
  <si>
    <t>2.</t>
  </si>
  <si>
    <t>3.</t>
  </si>
  <si>
    <t>4.</t>
  </si>
  <si>
    <t>5.</t>
  </si>
  <si>
    <t xml:space="preserve">Roh KO u parkoviště Pod Brankou </t>
  </si>
  <si>
    <t>6.</t>
  </si>
  <si>
    <t>7.</t>
  </si>
  <si>
    <t>Pod Brankou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</si>
  <si>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</si>
  <si>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</si>
  <si>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>Tyršova  - betonové květináče ( 1mx1m)</t>
  </si>
  <si>
    <t>Péče o výsadby v centru města - trvalkové záhony</t>
  </si>
  <si>
    <t>DPH 21%</t>
  </si>
  <si>
    <t>Záhon před gymnáziem</t>
  </si>
  <si>
    <t>Kruhový objezd u sokolovny - Nádražní ul.</t>
  </si>
  <si>
    <t>Všechny lokality</t>
  </si>
  <si>
    <t>Cena péče o výsadby v centru celkem za 1 rok bez DPH</t>
  </si>
  <si>
    <t>Cena péče o výsadby v Zapově ulici celkem za 1 rok bez DPH</t>
  </si>
  <si>
    <t>Cena péče o výsadby v Zapově ulici i v centru celkem za 1 rok bez DPH</t>
  </si>
  <si>
    <t>Cena péče o výsadby v Zapově ulici i v centru celkem za 1 rok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</si>
</sst>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;[Red]&quot;-&quot;#,##0.00&quot; &quot;[$Kč-405]"/>
    <numFmt numFmtId="165" formatCode="#,##0.00\ [$Kč-405];[Red]#,##0.00\ [$Kč-405]"/>
  </numFmts>
  <fonts count="21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4"/>
      <color rgb="FF000000"/>
      <name val="Liberation Sans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8"/>
      <name val="Liberation Sans"/>
      <charset val="238"/>
    </font>
    <font>
      <b/>
      <sz val="12"/>
      <color rgb="FF000000"/>
      <name val="Liberation Sans"/>
      <charset val="238"/>
    </font>
    <font>
      <b/>
      <sz val="11"/>
      <color rgb="FF000000"/>
      <name val="Liberation Sans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1">
    <xf numFmtId="0" fontId="0" fillId="0" borderId="0" xfId="0"/>
    <xf numFmtId="164" fontId="0" fillId="0" borderId="0" xfId="0" applyNumberFormat="1"/>
    <xf numFmtId="0" fontId="14" fillId="9" borderId="0" xfId="0" applyFont="1" applyFill="1"/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0" fontId="0" fillId="0" borderId="0" xfId="0" applyBorder="1"/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left" wrapText="1"/>
    </xf>
    <xf numFmtId="164" fontId="15" fillId="0" borderId="2" xfId="0" applyNumberFormat="1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164" fontId="15" fillId="0" borderId="2" xfId="0" applyNumberFormat="1" applyFont="1" applyBorder="1"/>
    <xf numFmtId="0" fontId="19" fillId="9" borderId="2" xfId="0" applyFont="1" applyFill="1" applyBorder="1"/>
    <xf numFmtId="164" fontId="19" fillId="9" borderId="2" xfId="0" applyNumberFormat="1" applyFont="1" applyFill="1" applyBorder="1"/>
    <xf numFmtId="164" fontId="19" fillId="0" borderId="2" xfId="0" applyNumberFormat="1" applyFont="1" applyBorder="1"/>
    <xf numFmtId="165" fontId="14" fillId="0" borderId="2" xfId="0" applyNumberFormat="1" applyFont="1" applyBorder="1"/>
    <xf numFmtId="0" fontId="0" fillId="0" borderId="5" xfId="0" applyFont="1" applyBorder="1"/>
    <xf numFmtId="0" fontId="20" fillId="0" borderId="2" xfId="0" applyFont="1" applyBorder="1"/>
    <xf numFmtId="0" fontId="20" fillId="0" borderId="5" xfId="0" applyFont="1" applyBorder="1"/>
    <xf numFmtId="0" fontId="14" fillId="0" borderId="0" xfId="0" applyFont="1" applyAlignment="1">
      <alignment horizontal="center"/>
    </xf>
    <xf numFmtId="0" fontId="19" fillId="9" borderId="2" xfId="0" applyFont="1" applyFill="1" applyBorder="1" applyAlignment="1">
      <alignment horizontal="left"/>
    </xf>
    <xf numFmtId="0" fontId="19" fillId="9" borderId="3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165" fontId="14" fillId="10" borderId="2" xfId="0" applyNumberFormat="1" applyFont="1" applyFill="1" applyBorder="1"/>
    <xf numFmtId="165" fontId="0" fillId="0" borderId="0" xfId="0" applyNumberFormat="1"/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2"/>
  <sheetViews>
    <sheetView tabSelected="1" workbookViewId="0">
      <selection activeCell="G49" sqref="G49"/>
    </sheetView>
  </sheetViews>
  <sheetFormatPr defaultRowHeight="14.25"/>
  <cols>
    <col min="1" max="1" width="20.25" customWidth="1"/>
    <col min="2" max="2" width="31.5" customWidth="1"/>
    <col min="3" max="3" width="9" customWidth="1"/>
    <col min="4" max="4" width="8.625" customWidth="1"/>
    <col min="5" max="5" width="9.75" style="1" customWidth="1"/>
    <col min="6" max="6" width="8.875" customWidth="1"/>
    <col min="7" max="7" width="19.75" style="1" customWidth="1"/>
    <col min="8" max="8" width="10.625" customWidth="1"/>
    <col min="9" max="9" width="9" customWidth="1"/>
  </cols>
  <sheetData>
    <row r="2" spans="1:7" ht="18">
      <c r="A2" s="29" t="s">
        <v>44</v>
      </c>
      <c r="B2" s="29"/>
      <c r="C2" s="29"/>
      <c r="D2" s="29"/>
      <c r="E2" s="29"/>
      <c r="F2" s="29"/>
      <c r="G2" s="29"/>
    </row>
    <row r="3" spans="1:7" ht="15">
      <c r="A3" s="4"/>
      <c r="B3" s="4"/>
      <c r="C3" s="4"/>
      <c r="D3" s="4"/>
      <c r="E3" s="5"/>
      <c r="F3" s="4"/>
      <c r="G3" s="5"/>
    </row>
    <row r="4" spans="1:7" ht="45">
      <c r="A4" s="7"/>
      <c r="B4" s="8"/>
      <c r="C4" s="9" t="s">
        <v>1</v>
      </c>
      <c r="D4" s="10" t="s">
        <v>2</v>
      </c>
      <c r="E4" s="11" t="s">
        <v>3</v>
      </c>
      <c r="F4" s="10" t="s">
        <v>4</v>
      </c>
      <c r="G4" s="11" t="s">
        <v>5</v>
      </c>
    </row>
    <row r="5" spans="1:7" ht="15">
      <c r="A5" s="16" t="s">
        <v>0</v>
      </c>
      <c r="B5" s="17"/>
      <c r="C5" s="18"/>
      <c r="D5" s="18"/>
      <c r="E5" s="19"/>
      <c r="F5" s="18"/>
      <c r="G5" s="19"/>
    </row>
    <row r="6" spans="1:7" ht="17.25">
      <c r="A6" s="17" t="s">
        <v>6</v>
      </c>
      <c r="B6" s="17" t="s">
        <v>7</v>
      </c>
      <c r="C6" s="17" t="s">
        <v>56</v>
      </c>
      <c r="D6" s="17">
        <v>532</v>
      </c>
      <c r="E6" s="21"/>
      <c r="F6" s="17">
        <v>3</v>
      </c>
      <c r="G6" s="21">
        <f>D6*E6*F6</f>
        <v>0</v>
      </c>
    </row>
    <row r="7" spans="1:7" ht="15">
      <c r="A7" s="17" t="s">
        <v>8</v>
      </c>
      <c r="B7" s="17" t="s">
        <v>9</v>
      </c>
      <c r="C7" s="17"/>
      <c r="D7" s="17"/>
      <c r="E7" s="21"/>
      <c r="F7" s="17"/>
      <c r="G7" s="21"/>
    </row>
    <row r="8" spans="1:7" ht="17.25">
      <c r="A8" s="17"/>
      <c r="B8" s="17" t="s">
        <v>10</v>
      </c>
      <c r="C8" s="17" t="s">
        <v>56</v>
      </c>
      <c r="D8" s="17">
        <v>206</v>
      </c>
      <c r="E8" s="21"/>
      <c r="F8" s="17">
        <v>3</v>
      </c>
      <c r="G8" s="21">
        <f>D8*E8*F8</f>
        <v>0</v>
      </c>
    </row>
    <row r="9" spans="1:7" ht="30">
      <c r="A9" s="17"/>
      <c r="B9" s="20" t="s">
        <v>11</v>
      </c>
      <c r="C9" s="17" t="s">
        <v>57</v>
      </c>
      <c r="D9" s="17">
        <v>6</v>
      </c>
      <c r="E9" s="21"/>
      <c r="F9" s="17">
        <v>1</v>
      </c>
      <c r="G9" s="21">
        <f>D9*E9*F9</f>
        <v>0</v>
      </c>
    </row>
    <row r="10" spans="1:7" ht="17.25">
      <c r="A10" s="17"/>
      <c r="B10" s="17" t="s">
        <v>13</v>
      </c>
      <c r="C10" s="17" t="s">
        <v>57</v>
      </c>
      <c r="D10" s="17">
        <v>6</v>
      </c>
      <c r="E10" s="21"/>
      <c r="F10" s="17">
        <v>1</v>
      </c>
      <c r="G10" s="21">
        <f>D10*E10*F10</f>
        <v>0</v>
      </c>
    </row>
    <row r="11" spans="1:7" ht="15">
      <c r="A11" s="16" t="s">
        <v>14</v>
      </c>
      <c r="B11" s="17"/>
      <c r="C11" s="17"/>
      <c r="D11" s="17"/>
      <c r="E11" s="21"/>
      <c r="F11" s="17"/>
      <c r="G11" s="21"/>
    </row>
    <row r="12" spans="1:7" ht="17.25">
      <c r="A12" s="17" t="s">
        <v>15</v>
      </c>
      <c r="B12" s="20" t="s">
        <v>16</v>
      </c>
      <c r="C12" s="17" t="s">
        <v>56</v>
      </c>
      <c r="D12" s="17">
        <v>210</v>
      </c>
      <c r="E12" s="21"/>
      <c r="F12" s="17">
        <v>8</v>
      </c>
      <c r="G12" s="21">
        <f>D12*E12*F12</f>
        <v>0</v>
      </c>
    </row>
    <row r="13" spans="1:7" ht="30">
      <c r="A13" s="17" t="s">
        <v>17</v>
      </c>
      <c r="B13" s="20" t="s">
        <v>18</v>
      </c>
      <c r="C13" s="17" t="s">
        <v>56</v>
      </c>
      <c r="D13" s="17">
        <v>210</v>
      </c>
      <c r="E13" s="21"/>
      <c r="F13" s="17">
        <v>8</v>
      </c>
      <c r="G13" s="21">
        <f>D13*E13*F13</f>
        <v>0</v>
      </c>
    </row>
    <row r="14" spans="1:7" ht="30">
      <c r="A14" s="17"/>
      <c r="B14" s="20" t="s">
        <v>11</v>
      </c>
      <c r="C14" s="17" t="s">
        <v>57</v>
      </c>
      <c r="D14" s="17">
        <v>4</v>
      </c>
      <c r="E14" s="21"/>
      <c r="F14" s="17">
        <v>1</v>
      </c>
      <c r="G14" s="21">
        <f>D14*E14*F14</f>
        <v>0</v>
      </c>
    </row>
    <row r="15" spans="1:7" ht="17.25">
      <c r="A15" s="17"/>
      <c r="B15" s="17" t="s">
        <v>13</v>
      </c>
      <c r="C15" s="17" t="s">
        <v>57</v>
      </c>
      <c r="D15" s="17">
        <v>4</v>
      </c>
      <c r="E15" s="21"/>
      <c r="F15" s="17">
        <v>1</v>
      </c>
      <c r="G15" s="21">
        <f>D15*E15*F15</f>
        <v>0</v>
      </c>
    </row>
    <row r="16" spans="1:7" ht="15">
      <c r="A16" s="16" t="s">
        <v>19</v>
      </c>
      <c r="B16" s="17"/>
      <c r="C16" s="17"/>
      <c r="D16" s="17"/>
      <c r="E16" s="21"/>
      <c r="F16" s="17"/>
      <c r="G16" s="21"/>
    </row>
    <row r="17" spans="1:7" ht="17.25">
      <c r="A17" s="17" t="s">
        <v>20</v>
      </c>
      <c r="B17" s="17" t="s">
        <v>21</v>
      </c>
      <c r="C17" s="17" t="s">
        <v>56</v>
      </c>
      <c r="D17" s="17">
        <v>7</v>
      </c>
      <c r="E17" s="21"/>
      <c r="F17" s="17">
        <v>5</v>
      </c>
      <c r="G17" s="21">
        <f>D17*E17*F17</f>
        <v>0</v>
      </c>
    </row>
    <row r="18" spans="1:7" ht="15">
      <c r="A18" s="16" t="s">
        <v>22</v>
      </c>
      <c r="B18" s="17"/>
      <c r="C18" s="17"/>
      <c r="D18" s="17"/>
      <c r="E18" s="21"/>
      <c r="F18" s="17"/>
      <c r="G18" s="21"/>
    </row>
    <row r="19" spans="1:7" ht="15">
      <c r="A19" s="17"/>
      <c r="B19" s="17" t="s">
        <v>23</v>
      </c>
      <c r="C19" s="17" t="s">
        <v>24</v>
      </c>
      <c r="D19" s="17">
        <v>41</v>
      </c>
      <c r="E19" s="21"/>
      <c r="F19" s="17">
        <v>2</v>
      </c>
      <c r="G19" s="21">
        <f>D19*E19*F19</f>
        <v>0</v>
      </c>
    </row>
    <row r="20" spans="1:7" ht="15">
      <c r="A20" s="17" t="s">
        <v>25</v>
      </c>
      <c r="B20" s="17" t="s">
        <v>26</v>
      </c>
      <c r="C20" s="17" t="s">
        <v>24</v>
      </c>
      <c r="D20" s="17">
        <v>41</v>
      </c>
      <c r="E20" s="21"/>
      <c r="F20" s="17">
        <v>1</v>
      </c>
      <c r="G20" s="21">
        <f>D20*E20*F20</f>
        <v>0</v>
      </c>
    </row>
    <row r="21" spans="1:7" ht="15">
      <c r="A21" s="17"/>
      <c r="B21" s="17"/>
      <c r="C21" s="17"/>
      <c r="D21" s="17"/>
      <c r="E21" s="21"/>
      <c r="F21" s="17"/>
      <c r="G21" s="21"/>
    </row>
    <row r="22" spans="1:7" ht="15">
      <c r="A22" s="16" t="s">
        <v>27</v>
      </c>
      <c r="B22" s="17"/>
      <c r="C22" s="17"/>
      <c r="D22" s="17"/>
      <c r="E22" s="21"/>
      <c r="F22" s="17"/>
      <c r="G22" s="21"/>
    </row>
    <row r="23" spans="1:7" ht="15">
      <c r="A23" s="16" t="s">
        <v>28</v>
      </c>
      <c r="B23" s="17"/>
      <c r="C23" s="17"/>
      <c r="D23" s="17"/>
      <c r="E23" s="21"/>
      <c r="F23" s="17"/>
      <c r="G23" s="21"/>
    </row>
    <row r="24" spans="1:7" ht="30">
      <c r="A24" s="17" t="s">
        <v>6</v>
      </c>
      <c r="B24" s="20" t="s">
        <v>29</v>
      </c>
      <c r="C24" s="17" t="s">
        <v>56</v>
      </c>
      <c r="D24" s="17">
        <v>193</v>
      </c>
      <c r="E24" s="21"/>
      <c r="F24" s="17">
        <v>3</v>
      </c>
      <c r="G24" s="21">
        <f>D24*E24*F24</f>
        <v>0</v>
      </c>
    </row>
    <row r="25" spans="1:7" ht="17.25">
      <c r="A25" s="17" t="s">
        <v>8</v>
      </c>
      <c r="B25" s="17" t="s">
        <v>10</v>
      </c>
      <c r="C25" s="17" t="s">
        <v>56</v>
      </c>
      <c r="D25" s="17">
        <v>110</v>
      </c>
      <c r="E25" s="21"/>
      <c r="F25" s="17">
        <v>3</v>
      </c>
      <c r="G25" s="21">
        <f>D25*E25*F25</f>
        <v>0</v>
      </c>
    </row>
    <row r="26" spans="1:7" ht="30">
      <c r="A26" s="17"/>
      <c r="B26" s="20" t="s">
        <v>11</v>
      </c>
      <c r="C26" s="17" t="s">
        <v>57</v>
      </c>
      <c r="D26" s="17">
        <v>3</v>
      </c>
      <c r="E26" s="21"/>
      <c r="F26" s="17">
        <v>1</v>
      </c>
      <c r="G26" s="21">
        <f>D26*E26*F26</f>
        <v>0</v>
      </c>
    </row>
    <row r="27" spans="1:7" ht="17.25">
      <c r="A27" s="17"/>
      <c r="B27" s="17" t="s">
        <v>13</v>
      </c>
      <c r="C27" s="17" t="s">
        <v>57</v>
      </c>
      <c r="D27" s="17">
        <v>3</v>
      </c>
      <c r="E27" s="21"/>
      <c r="F27" s="17">
        <v>1</v>
      </c>
      <c r="G27" s="21">
        <f>D27*E27*F27</f>
        <v>0</v>
      </c>
    </row>
    <row r="28" spans="1:7" ht="15">
      <c r="A28" s="16" t="s">
        <v>30</v>
      </c>
      <c r="B28" s="17"/>
      <c r="C28" s="17"/>
      <c r="D28" s="17"/>
      <c r="E28" s="21"/>
      <c r="F28" s="17"/>
      <c r="G28" s="21"/>
    </row>
    <row r="29" spans="1:7" ht="17.25">
      <c r="A29" s="17" t="s">
        <v>15</v>
      </c>
      <c r="B29" s="20" t="s">
        <v>16</v>
      </c>
      <c r="C29" s="17" t="s">
        <v>56</v>
      </c>
      <c r="D29" s="17">
        <v>101</v>
      </c>
      <c r="E29" s="21"/>
      <c r="F29" s="17">
        <v>8</v>
      </c>
      <c r="G29" s="21">
        <f>D29*E29*F29</f>
        <v>0</v>
      </c>
    </row>
    <row r="30" spans="1:7" ht="30">
      <c r="A30" s="17" t="s">
        <v>17</v>
      </c>
      <c r="B30" s="20" t="s">
        <v>18</v>
      </c>
      <c r="C30" s="17" t="s">
        <v>56</v>
      </c>
      <c r="D30" s="17">
        <v>101</v>
      </c>
      <c r="E30" s="21"/>
      <c r="F30" s="17">
        <v>8</v>
      </c>
      <c r="G30" s="21">
        <f>D30*E30*F30</f>
        <v>0</v>
      </c>
    </row>
    <row r="31" spans="1:7" ht="30">
      <c r="A31" s="17"/>
      <c r="B31" s="20" t="s">
        <v>11</v>
      </c>
      <c r="C31" s="17" t="s">
        <v>57</v>
      </c>
      <c r="D31" s="17">
        <v>2</v>
      </c>
      <c r="E31" s="21"/>
      <c r="F31" s="17">
        <v>1</v>
      </c>
      <c r="G31" s="21">
        <f>D31*E31*F31</f>
        <v>0</v>
      </c>
    </row>
    <row r="32" spans="1:7" ht="17.25">
      <c r="A32" s="17"/>
      <c r="B32" s="17" t="s">
        <v>13</v>
      </c>
      <c r="C32" s="17" t="s">
        <v>57</v>
      </c>
      <c r="D32" s="17">
        <v>2</v>
      </c>
      <c r="E32" s="21"/>
      <c r="F32" s="17">
        <v>1</v>
      </c>
      <c r="G32" s="21">
        <f>D32*E32*F32</f>
        <v>0</v>
      </c>
    </row>
    <row r="33" spans="1:21" ht="15">
      <c r="A33" s="16" t="s">
        <v>31</v>
      </c>
      <c r="B33" s="17"/>
      <c r="C33" s="17"/>
      <c r="D33" s="17"/>
      <c r="E33" s="21"/>
      <c r="F33" s="17"/>
      <c r="G33" s="21"/>
    </row>
    <row r="34" spans="1:21" ht="15">
      <c r="A34" s="16" t="s">
        <v>32</v>
      </c>
      <c r="B34" s="17"/>
      <c r="C34" s="17"/>
      <c r="D34" s="17"/>
      <c r="E34" s="21"/>
      <c r="F34" s="17"/>
      <c r="G34" s="21"/>
    </row>
    <row r="35" spans="1:21" ht="15">
      <c r="A35" s="17"/>
      <c r="B35" s="17" t="s">
        <v>23</v>
      </c>
      <c r="C35" s="17" t="s">
        <v>24</v>
      </c>
      <c r="D35" s="17">
        <v>12</v>
      </c>
      <c r="E35" s="21"/>
      <c r="F35" s="17">
        <v>2</v>
      </c>
      <c r="G35" s="21">
        <f>D35*E35*F35</f>
        <v>0</v>
      </c>
    </row>
    <row r="36" spans="1:21" ht="30">
      <c r="A36" s="17"/>
      <c r="B36" s="20" t="s">
        <v>33</v>
      </c>
      <c r="C36" s="17" t="s">
        <v>56</v>
      </c>
      <c r="D36" s="17">
        <v>725</v>
      </c>
      <c r="E36" s="21"/>
      <c r="F36" s="17">
        <v>2</v>
      </c>
      <c r="G36" s="21">
        <f>D36*E36*F36</f>
        <v>0</v>
      </c>
    </row>
    <row r="37" spans="1:21" ht="15">
      <c r="A37" s="17" t="s">
        <v>25</v>
      </c>
      <c r="B37" s="17" t="s">
        <v>26</v>
      </c>
      <c r="C37" s="17" t="s">
        <v>24</v>
      </c>
      <c r="D37" s="17">
        <v>12</v>
      </c>
      <c r="E37" s="21"/>
      <c r="F37" s="17">
        <v>1</v>
      </c>
      <c r="G37" s="21">
        <f>D37*E37*F37</f>
        <v>0</v>
      </c>
    </row>
    <row r="38" spans="1:21" ht="17.25">
      <c r="A38" s="16" t="s">
        <v>34</v>
      </c>
      <c r="B38" s="17"/>
      <c r="C38" s="17" t="s">
        <v>56</v>
      </c>
      <c r="D38" s="17">
        <v>725</v>
      </c>
      <c r="E38" s="21"/>
      <c r="F38" s="17">
        <v>8</v>
      </c>
      <c r="G38" s="21">
        <f>D38*E38*F38</f>
        <v>0</v>
      </c>
    </row>
    <row r="39" spans="1:21" ht="15">
      <c r="A39" s="17"/>
      <c r="B39" s="17"/>
      <c r="C39" s="17"/>
      <c r="D39" s="17"/>
      <c r="E39" s="21"/>
      <c r="F39" s="17"/>
      <c r="G39" s="21"/>
    </row>
    <row r="40" spans="1:21" ht="15">
      <c r="A40" s="17"/>
      <c r="B40" s="17" t="s">
        <v>35</v>
      </c>
      <c r="C40" s="17" t="s">
        <v>36</v>
      </c>
      <c r="D40" s="17">
        <v>50</v>
      </c>
      <c r="E40" s="21"/>
      <c r="F40" s="17">
        <v>2</v>
      </c>
      <c r="G40" s="21">
        <f>D40*E40*F40</f>
        <v>0</v>
      </c>
    </row>
    <row r="41" spans="1:21" s="2" customFormat="1" ht="30" customHeight="1">
      <c r="A41" s="22"/>
      <c r="B41" s="30" t="s">
        <v>37</v>
      </c>
      <c r="C41" s="30"/>
      <c r="D41" s="30"/>
      <c r="E41" s="30"/>
      <c r="F41" s="30"/>
      <c r="G41" s="23">
        <f>SUM(G6:G40)</f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2" customFormat="1" ht="14.25" customHeight="1">
      <c r="A42" s="31"/>
      <c r="B42" s="32"/>
      <c r="C42" s="32"/>
      <c r="D42" s="32"/>
      <c r="E42" s="32"/>
      <c r="F42" s="32"/>
      <c r="G42" s="33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</sheetData>
  <mergeCells count="3">
    <mergeCell ref="A2:G2"/>
    <mergeCell ref="B41:F41"/>
    <mergeCell ref="A42:G42"/>
  </mergeCells>
  <pageMargins left="0" right="0" top="0.39370078740157505" bottom="0.39370078740157505" header="0" footer="0"/>
  <pageSetup paperSize="9" fitToWidth="0" fitToHeight="0" orientation="portrait" horizontalDpi="0" verticalDpi="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6"/>
  <sheetViews>
    <sheetView topLeftCell="B31" workbookViewId="0">
      <selection activeCell="L45" sqref="L45"/>
    </sheetView>
  </sheetViews>
  <sheetFormatPr defaultRowHeight="14.25"/>
  <cols>
    <col min="1" max="1" width="2.375" bestFit="1" customWidth="1"/>
    <col min="2" max="2" width="20.25" customWidth="1"/>
    <col min="3" max="3" width="31.5" customWidth="1"/>
    <col min="4" max="4" width="9" customWidth="1"/>
    <col min="5" max="5" width="8.625" customWidth="1"/>
    <col min="6" max="6" width="9.75" style="1" customWidth="1"/>
    <col min="7" max="7" width="8.875" customWidth="1"/>
    <col min="8" max="8" width="17.375" style="1" bestFit="1" customWidth="1"/>
    <col min="9" max="9" width="10.625" customWidth="1"/>
    <col min="10" max="10" width="9" customWidth="1"/>
  </cols>
  <sheetData>
    <row r="2" spans="1:8" ht="18">
      <c r="B2" s="29" t="s">
        <v>59</v>
      </c>
      <c r="C2" s="29"/>
      <c r="D2" s="29"/>
      <c r="E2" s="29"/>
      <c r="F2" s="29"/>
      <c r="G2" s="29"/>
      <c r="H2" s="29"/>
    </row>
    <row r="3" spans="1:8" ht="15">
      <c r="B3" s="4"/>
      <c r="C3" s="4"/>
      <c r="D3" s="4"/>
      <c r="E3" s="4"/>
      <c r="F3" s="5"/>
      <c r="G3" s="4"/>
      <c r="H3" s="5"/>
    </row>
    <row r="4" spans="1:8" ht="45">
      <c r="A4" s="15"/>
      <c r="B4" s="12" t="s">
        <v>45</v>
      </c>
      <c r="C4" s="8"/>
      <c r="D4" s="9" t="s">
        <v>1</v>
      </c>
      <c r="E4" s="10" t="s">
        <v>2</v>
      </c>
      <c r="F4" s="11" t="s">
        <v>3</v>
      </c>
      <c r="G4" s="10" t="s">
        <v>4</v>
      </c>
      <c r="H4" s="11" t="s">
        <v>5</v>
      </c>
    </row>
    <row r="5" spans="1:8" ht="15">
      <c r="A5" s="27" t="s">
        <v>47</v>
      </c>
      <c r="B5" s="16" t="s">
        <v>38</v>
      </c>
      <c r="C5" s="17"/>
      <c r="D5" s="18"/>
      <c r="E5" s="18"/>
      <c r="F5" s="19"/>
      <c r="G5" s="18"/>
      <c r="H5" s="19"/>
    </row>
    <row r="6" spans="1:8" ht="30">
      <c r="A6" s="28"/>
      <c r="B6" s="17"/>
      <c r="C6" s="20" t="s">
        <v>40</v>
      </c>
      <c r="D6" s="17" t="s">
        <v>56</v>
      </c>
      <c r="E6" s="17">
        <v>145</v>
      </c>
      <c r="F6" s="21"/>
      <c r="G6" s="17">
        <v>8</v>
      </c>
      <c r="H6" s="21">
        <f>E6*F6*G6</f>
        <v>0</v>
      </c>
    </row>
    <row r="7" spans="1:8" ht="17.25">
      <c r="A7" s="28"/>
      <c r="B7" s="17"/>
      <c r="C7" s="17" t="s">
        <v>13</v>
      </c>
      <c r="D7" s="17" t="s">
        <v>57</v>
      </c>
      <c r="E7" s="17">
        <v>2</v>
      </c>
      <c r="F7" s="21"/>
      <c r="G7" s="17">
        <v>1</v>
      </c>
      <c r="H7" s="21">
        <f>E7*F7*G7</f>
        <v>0</v>
      </c>
    </row>
    <row r="8" spans="1:8" ht="15">
      <c r="A8" s="28"/>
      <c r="B8" s="16" t="s">
        <v>43</v>
      </c>
      <c r="C8" s="17"/>
      <c r="D8" s="17"/>
      <c r="E8" s="17"/>
      <c r="F8" s="21"/>
      <c r="G8" s="17"/>
      <c r="H8" s="21"/>
    </row>
    <row r="9" spans="1:8" ht="30">
      <c r="A9" s="28"/>
      <c r="B9" s="17"/>
      <c r="C9" s="20" t="s">
        <v>40</v>
      </c>
      <c r="D9" s="17" t="s">
        <v>56</v>
      </c>
      <c r="E9" s="17">
        <v>120</v>
      </c>
      <c r="F9" s="21"/>
      <c r="G9" s="17">
        <v>8</v>
      </c>
      <c r="H9" s="21">
        <f>E9*F9*G9</f>
        <v>0</v>
      </c>
    </row>
    <row r="10" spans="1:8" ht="17.25">
      <c r="A10" s="28"/>
      <c r="B10" s="17"/>
      <c r="C10" s="17" t="s">
        <v>13</v>
      </c>
      <c r="D10" s="17" t="s">
        <v>57</v>
      </c>
      <c r="E10" s="17">
        <v>2</v>
      </c>
      <c r="F10" s="21"/>
      <c r="G10" s="17">
        <v>1</v>
      </c>
      <c r="H10" s="21">
        <f>E10*F10*G10</f>
        <v>0</v>
      </c>
    </row>
    <row r="11" spans="1:8" ht="15">
      <c r="A11" s="27" t="s">
        <v>48</v>
      </c>
      <c r="B11" s="16" t="s">
        <v>61</v>
      </c>
      <c r="C11" s="17"/>
      <c r="D11" s="17"/>
      <c r="E11" s="17"/>
      <c r="F11" s="21"/>
      <c r="G11" s="17"/>
      <c r="H11" s="21"/>
    </row>
    <row r="12" spans="1:8" ht="30">
      <c r="A12" s="28"/>
      <c r="B12" s="17"/>
      <c r="C12" s="20" t="s">
        <v>40</v>
      </c>
      <c r="D12" s="17" t="s">
        <v>56</v>
      </c>
      <c r="E12" s="17">
        <v>125</v>
      </c>
      <c r="F12" s="21"/>
      <c r="G12" s="17">
        <v>8</v>
      </c>
      <c r="H12" s="21">
        <f>E12*F12*G12</f>
        <v>0</v>
      </c>
    </row>
    <row r="13" spans="1:8" ht="15">
      <c r="A13" s="28"/>
      <c r="B13" s="17"/>
      <c r="C13" s="20" t="s">
        <v>41</v>
      </c>
      <c r="D13" s="17" t="s">
        <v>12</v>
      </c>
      <c r="E13" s="17">
        <v>0.5</v>
      </c>
      <c r="F13" s="21"/>
      <c r="G13" s="17">
        <v>1</v>
      </c>
      <c r="H13" s="21">
        <f>E13*F13*G13</f>
        <v>0</v>
      </c>
    </row>
    <row r="14" spans="1:8" ht="15">
      <c r="A14" s="28"/>
      <c r="B14" s="17"/>
      <c r="C14" s="17" t="s">
        <v>13</v>
      </c>
      <c r="D14" s="17" t="s">
        <v>12</v>
      </c>
      <c r="E14" s="17">
        <v>2</v>
      </c>
      <c r="F14" s="21"/>
      <c r="G14" s="17">
        <v>1</v>
      </c>
      <c r="H14" s="21">
        <f>E14*F14*G14</f>
        <v>0</v>
      </c>
    </row>
    <row r="15" spans="1:8" ht="15">
      <c r="A15" s="27" t="s">
        <v>49</v>
      </c>
      <c r="B15" s="16" t="s">
        <v>39</v>
      </c>
      <c r="C15" s="17"/>
      <c r="D15" s="17"/>
      <c r="E15" s="17"/>
      <c r="F15" s="21"/>
      <c r="G15" s="17"/>
      <c r="H15" s="21"/>
    </row>
    <row r="16" spans="1:8" ht="30">
      <c r="A16" s="28"/>
      <c r="B16" s="17"/>
      <c r="C16" s="20" t="s">
        <v>40</v>
      </c>
      <c r="D16" s="17" t="s">
        <v>56</v>
      </c>
      <c r="E16" s="17">
        <v>355</v>
      </c>
      <c r="F16" s="21"/>
      <c r="G16" s="17">
        <v>8</v>
      </c>
      <c r="H16" s="21">
        <f>E16*F16*G16</f>
        <v>0</v>
      </c>
    </row>
    <row r="17" spans="1:17" ht="17.25">
      <c r="A17" s="28"/>
      <c r="B17" s="16"/>
      <c r="C17" s="20" t="s">
        <v>41</v>
      </c>
      <c r="D17" s="17" t="s">
        <v>57</v>
      </c>
      <c r="E17" s="17">
        <v>0.5</v>
      </c>
      <c r="F17" s="21"/>
      <c r="G17" s="17">
        <v>1</v>
      </c>
      <c r="H17" s="21">
        <f>E17*F17*G17</f>
        <v>0</v>
      </c>
    </row>
    <row r="18" spans="1:17" ht="17.25">
      <c r="A18" s="28"/>
      <c r="B18" s="17"/>
      <c r="C18" s="17" t="s">
        <v>13</v>
      </c>
      <c r="D18" s="17" t="s">
        <v>57</v>
      </c>
      <c r="E18" s="17">
        <v>2</v>
      </c>
      <c r="F18" s="21"/>
      <c r="G18" s="17">
        <v>1</v>
      </c>
      <c r="H18" s="21">
        <f>E18*F18*G18</f>
        <v>0</v>
      </c>
    </row>
    <row r="19" spans="1:17" ht="15">
      <c r="A19" s="28"/>
      <c r="B19" s="16" t="s">
        <v>52</v>
      </c>
      <c r="C19" s="17"/>
      <c r="D19" s="17"/>
      <c r="E19" s="17"/>
      <c r="F19" s="21"/>
      <c r="G19" s="17"/>
      <c r="H19" s="21"/>
    </row>
    <row r="20" spans="1:17" ht="30">
      <c r="A20" s="28"/>
      <c r="B20" s="17"/>
      <c r="C20" s="20" t="s">
        <v>40</v>
      </c>
      <c r="D20" s="17" t="s">
        <v>56</v>
      </c>
      <c r="E20" s="17">
        <v>60</v>
      </c>
      <c r="F20" s="21"/>
      <c r="G20" s="17">
        <v>8</v>
      </c>
      <c r="H20" s="21">
        <f t="shared" ref="H20:H26" si="0">E20*F20*G20</f>
        <v>0</v>
      </c>
    </row>
    <row r="21" spans="1:17" ht="17.25">
      <c r="A21" s="28"/>
      <c r="B21" s="17"/>
      <c r="C21" s="20" t="s">
        <v>41</v>
      </c>
      <c r="D21" s="17" t="s">
        <v>57</v>
      </c>
      <c r="E21" s="17">
        <v>0.25</v>
      </c>
      <c r="F21" s="21"/>
      <c r="G21" s="17">
        <v>1</v>
      </c>
      <c r="H21" s="21">
        <f t="shared" si="0"/>
        <v>0</v>
      </c>
    </row>
    <row r="22" spans="1:17" ht="17.25">
      <c r="A22" s="28"/>
      <c r="B22" s="17"/>
      <c r="C22" s="17" t="s">
        <v>13</v>
      </c>
      <c r="D22" s="17" t="s">
        <v>57</v>
      </c>
      <c r="E22" s="17">
        <v>0.5</v>
      </c>
      <c r="F22" s="21"/>
      <c r="G22" s="17">
        <v>1</v>
      </c>
      <c r="H22" s="21">
        <f t="shared" si="0"/>
        <v>0</v>
      </c>
    </row>
    <row r="23" spans="1:17" ht="15">
      <c r="A23" s="27" t="s">
        <v>50</v>
      </c>
      <c r="B23" s="16" t="s">
        <v>55</v>
      </c>
      <c r="C23" s="17"/>
      <c r="D23" s="17"/>
      <c r="E23" s="17"/>
      <c r="F23" s="21"/>
      <c r="G23" s="17"/>
      <c r="H23" s="21"/>
    </row>
    <row r="24" spans="1:17" ht="30">
      <c r="A24" s="28"/>
      <c r="B24" s="17"/>
      <c r="C24" s="20" t="s">
        <v>40</v>
      </c>
      <c r="D24" s="17" t="s">
        <v>56</v>
      </c>
      <c r="E24" s="17">
        <v>30</v>
      </c>
      <c r="F24" s="21"/>
      <c r="G24" s="17">
        <v>8</v>
      </c>
      <c r="H24" s="21">
        <f t="shared" si="0"/>
        <v>0</v>
      </c>
    </row>
    <row r="25" spans="1:17" ht="17.25">
      <c r="A25" s="28"/>
      <c r="B25" s="17"/>
      <c r="C25" s="20" t="s">
        <v>41</v>
      </c>
      <c r="D25" s="17" t="s">
        <v>57</v>
      </c>
      <c r="E25" s="17">
        <v>0.25</v>
      </c>
      <c r="F25" s="21"/>
      <c r="G25" s="17">
        <v>1</v>
      </c>
      <c r="H25" s="21">
        <f t="shared" si="0"/>
        <v>0</v>
      </c>
    </row>
    <row r="26" spans="1:17" ht="17.25">
      <c r="A26" s="28"/>
      <c r="B26" s="17"/>
      <c r="C26" s="17" t="s">
        <v>13</v>
      </c>
      <c r="D26" s="17" t="s">
        <v>57</v>
      </c>
      <c r="E26" s="17">
        <v>0.5</v>
      </c>
      <c r="F26" s="21"/>
      <c r="G26" s="17">
        <v>1</v>
      </c>
      <c r="H26" s="21">
        <f t="shared" si="0"/>
        <v>0</v>
      </c>
    </row>
    <row r="27" spans="1:17" ht="15">
      <c r="A27" s="27" t="s">
        <v>51</v>
      </c>
      <c r="B27" s="16" t="s">
        <v>42</v>
      </c>
      <c r="C27" s="17"/>
      <c r="D27" s="17"/>
      <c r="E27" s="17"/>
      <c r="F27" s="21"/>
      <c r="G27" s="17"/>
      <c r="H27" s="21"/>
      <c r="K27" s="4"/>
    </row>
    <row r="28" spans="1:17" ht="30">
      <c r="A28" s="28"/>
      <c r="B28" s="17"/>
      <c r="C28" s="20" t="s">
        <v>40</v>
      </c>
      <c r="D28" s="17" t="s">
        <v>56</v>
      </c>
      <c r="E28" s="17">
        <v>100</v>
      </c>
      <c r="F28" s="21"/>
      <c r="G28" s="17">
        <v>8</v>
      </c>
      <c r="H28" s="21">
        <f>E28*F28*G28</f>
        <v>0</v>
      </c>
      <c r="Q28" s="6"/>
    </row>
    <row r="29" spans="1:17" ht="17.25">
      <c r="A29" s="28"/>
      <c r="B29" s="17"/>
      <c r="C29" s="17" t="s">
        <v>13</v>
      </c>
      <c r="D29" s="17" t="s">
        <v>57</v>
      </c>
      <c r="E29" s="17">
        <v>1</v>
      </c>
      <c r="F29" s="21"/>
      <c r="G29" s="17">
        <v>1</v>
      </c>
      <c r="H29" s="21">
        <f>E29*F29*G29</f>
        <v>0</v>
      </c>
    </row>
    <row r="30" spans="1:17" ht="15">
      <c r="A30" s="27" t="s">
        <v>53</v>
      </c>
      <c r="B30" s="16" t="s">
        <v>58</v>
      </c>
      <c r="C30" s="17"/>
      <c r="E30" s="17"/>
      <c r="F30" s="21"/>
      <c r="G30" s="17"/>
      <c r="H30" s="21"/>
    </row>
    <row r="31" spans="1:17" ht="30">
      <c r="A31" s="28"/>
      <c r="B31" s="16"/>
      <c r="C31" s="20" t="s">
        <v>40</v>
      </c>
      <c r="D31" s="17" t="s">
        <v>56</v>
      </c>
      <c r="E31" s="17">
        <v>3</v>
      </c>
      <c r="F31" s="21"/>
      <c r="G31" s="17">
        <v>8</v>
      </c>
      <c r="H31" s="21">
        <f t="shared" ref="H31:H32" si="1">E31*F31*G31</f>
        <v>0</v>
      </c>
    </row>
    <row r="32" spans="1:17" ht="17.25">
      <c r="A32" s="28"/>
      <c r="B32" s="17"/>
      <c r="C32" s="17" t="s">
        <v>13</v>
      </c>
      <c r="D32" s="17" t="s">
        <v>57</v>
      </c>
      <c r="E32" s="17">
        <v>0.1</v>
      </c>
      <c r="F32" s="21"/>
      <c r="G32" s="17">
        <v>1</v>
      </c>
      <c r="H32" s="21">
        <f t="shared" si="1"/>
        <v>0</v>
      </c>
    </row>
    <row r="33" spans="1:22" ht="15">
      <c r="A33" s="27" t="s">
        <v>54</v>
      </c>
      <c r="B33" s="16" t="s">
        <v>62</v>
      </c>
      <c r="C33" s="17"/>
      <c r="D33" s="17"/>
      <c r="E33" s="17"/>
      <c r="F33" s="21"/>
      <c r="G33" s="17"/>
      <c r="H33" s="21"/>
    </row>
    <row r="34" spans="1:22" ht="30">
      <c r="A34" s="26"/>
      <c r="B34" s="16"/>
      <c r="C34" s="20" t="s">
        <v>40</v>
      </c>
      <c r="D34" s="17" t="s">
        <v>56</v>
      </c>
      <c r="E34" s="17">
        <v>225</v>
      </c>
      <c r="F34" s="21"/>
      <c r="G34" s="17">
        <v>8</v>
      </c>
      <c r="H34" s="21">
        <f>E34*F34*G34</f>
        <v>0</v>
      </c>
    </row>
    <row r="35" spans="1:22" ht="17.25">
      <c r="A35" s="14"/>
      <c r="B35" s="16"/>
      <c r="C35" s="17" t="s">
        <v>13</v>
      </c>
      <c r="D35" s="17" t="s">
        <v>57</v>
      </c>
      <c r="E35" s="17">
        <v>2</v>
      </c>
      <c r="F35" s="21"/>
      <c r="G35" s="17">
        <v>1</v>
      </c>
      <c r="H35" s="21">
        <f>E35*F35*G35</f>
        <v>0</v>
      </c>
    </row>
    <row r="36" spans="1:22" ht="15">
      <c r="A36" s="13"/>
      <c r="B36" s="16"/>
      <c r="C36" s="20"/>
      <c r="D36" s="17"/>
      <c r="E36" s="17"/>
      <c r="F36" s="21"/>
      <c r="G36" s="17"/>
      <c r="H36" s="21"/>
    </row>
    <row r="37" spans="1:22" ht="17.25">
      <c r="A37" s="14"/>
      <c r="B37" s="16" t="s">
        <v>63</v>
      </c>
      <c r="C37" s="20" t="s">
        <v>46</v>
      </c>
      <c r="D37" s="17" t="s">
        <v>56</v>
      </c>
      <c r="E37" s="17">
        <f>E6+E12+E16+E28+E9+E34+E20+E24+E31</f>
        <v>1163</v>
      </c>
      <c r="F37" s="21"/>
      <c r="G37" s="17">
        <v>2</v>
      </c>
      <c r="H37" s="21">
        <f>E37*F37*G37</f>
        <v>0</v>
      </c>
    </row>
    <row r="38" spans="1:22" s="2" customFormat="1" ht="22.5" customHeight="1">
      <c r="A38" s="22"/>
      <c r="B38" s="22"/>
      <c r="C38" s="30" t="s">
        <v>37</v>
      </c>
      <c r="D38" s="30"/>
      <c r="E38" s="30"/>
      <c r="F38" s="30"/>
      <c r="G38" s="30"/>
      <c r="H38" s="23">
        <f>SUM(H6:H37)</f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s="3" customFormat="1" ht="18">
      <c r="A39" s="34"/>
      <c r="B39" s="35"/>
      <c r="C39" s="35"/>
      <c r="D39" s="35"/>
      <c r="E39" s="35"/>
      <c r="F39" s="35"/>
      <c r="G39" s="35"/>
      <c r="H39" s="36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2" spans="1:22" ht="22.5" customHeight="1">
      <c r="A42" s="37" t="s">
        <v>64</v>
      </c>
      <c r="B42" s="37"/>
      <c r="C42" s="37"/>
      <c r="D42" s="37"/>
      <c r="E42" s="37"/>
      <c r="F42" s="37"/>
      <c r="G42" s="37"/>
      <c r="H42" s="24">
        <f>H38</f>
        <v>0</v>
      </c>
    </row>
    <row r="43" spans="1:22" ht="22.5" customHeight="1">
      <c r="A43" s="37" t="s">
        <v>65</v>
      </c>
      <c r="B43" s="37"/>
      <c r="C43" s="37"/>
      <c r="D43" s="37"/>
      <c r="E43" s="37"/>
      <c r="F43" s="37"/>
      <c r="G43" s="37"/>
      <c r="H43" s="24">
        <f>'Zapova ul.'!G41</f>
        <v>0</v>
      </c>
    </row>
    <row r="44" spans="1:22" ht="22.5" customHeight="1">
      <c r="A44" s="38" t="s">
        <v>66</v>
      </c>
      <c r="B44" s="38"/>
      <c r="C44" s="38"/>
      <c r="D44" s="38"/>
      <c r="E44" s="38"/>
      <c r="F44" s="38"/>
      <c r="G44" s="38"/>
      <c r="H44" s="39">
        <f>SUM(H42:H43)</f>
        <v>0</v>
      </c>
      <c r="J44" s="40"/>
    </row>
    <row r="45" spans="1:22" ht="22.5" customHeight="1">
      <c r="A45" s="37" t="s">
        <v>60</v>
      </c>
      <c r="B45" s="37"/>
      <c r="C45" s="37"/>
      <c r="D45" s="37"/>
      <c r="E45" s="37"/>
      <c r="F45" s="37"/>
      <c r="G45" s="37"/>
      <c r="H45" s="25">
        <f>21%*H44</f>
        <v>0</v>
      </c>
    </row>
    <row r="46" spans="1:22" ht="22.5" customHeight="1">
      <c r="A46" s="37" t="s">
        <v>67</v>
      </c>
      <c r="B46" s="37"/>
      <c r="C46" s="37"/>
      <c r="D46" s="37"/>
      <c r="E46" s="37"/>
      <c r="F46" s="37"/>
      <c r="G46" s="37"/>
      <c r="H46" s="25">
        <f>SUM(H44:H45)</f>
        <v>0</v>
      </c>
    </row>
  </sheetData>
  <mergeCells count="8">
    <mergeCell ref="B2:H2"/>
    <mergeCell ref="C38:G38"/>
    <mergeCell ref="A39:H39"/>
    <mergeCell ref="A46:G46"/>
    <mergeCell ref="A45:G45"/>
    <mergeCell ref="A44:G44"/>
    <mergeCell ref="A43:G43"/>
    <mergeCell ref="A42:G42"/>
  </mergeCells>
  <phoneticPr fontId="18" type="noConversion"/>
  <pageMargins left="0" right="0" top="0.39370078740157505" bottom="0.39370078740157505" header="0" footer="0"/>
  <pageSetup paperSize="9" fitToWidth="0" fitToHeight="0" orientation="portrait" r:id="rId1"/>
  <headerFooter>
    <oddHeader>&amp;C&amp;A</oddHeader>
    <oddFooter>&amp;CPage &amp;P</oddFooter>
  </headerFooter>
  <ignoredErrors>
    <ignoredError sqref="H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Zapova ul.</vt:lpstr>
      <vt:lpstr>Trvalkové záhony centrum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Nigrin</dc:creator>
  <cp:lastModifiedBy>Barbora Prášilová</cp:lastModifiedBy>
  <cp:revision>8</cp:revision>
  <cp:lastPrinted>2022-12-16T10:47:20Z</cp:lastPrinted>
  <dcterms:created xsi:type="dcterms:W3CDTF">2020-01-26T19:16:38Z</dcterms:created>
  <dcterms:modified xsi:type="dcterms:W3CDTF">2025-02-12T15:52:45Z</dcterms:modified>
</cp:coreProperties>
</file>