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<sst xmlns="http://schemas.openxmlformats.org/spreadsheetml/2006/main" count="37" uniqueCount="30">
  <si>
    <t>Vozovka s asfaltovým krytem – VI.TDZ ; celk. tl. 300 mm - 653m x 3,0m, Bousice - Nechyba</t>
  </si>
  <si>
    <t>položka</t>
  </si>
  <si>
    <t>jedn.</t>
  </si>
  <si>
    <t>množství</t>
  </si>
  <si>
    <t>Kč / položku</t>
  </si>
  <si>
    <t>Asfaltový beton AC0 11+ Ø tl 50 mm š přes 3 m</t>
  </si>
  <si>
    <t>m2</t>
  </si>
  <si>
    <t>Postřik živičný infiltrační z asfaltu v množství do 0,50 kg/m2 zbytk.</t>
  </si>
  <si>
    <t>Asfaltový beton AC0 11 - vyrovnávka</t>
  </si>
  <si>
    <t>t</t>
  </si>
  <si>
    <t>Úprava nezpevněných krajnic dosypáním a zahutněním recyklátu</t>
  </si>
  <si>
    <t>mb</t>
  </si>
  <si>
    <t>Reprofilace</t>
  </si>
  <si>
    <t>ks</t>
  </si>
  <si>
    <t>Zlepšování zemin do hl.0,25 m obsah cementu 40kg/m2</t>
  </si>
  <si>
    <t>Roadcem 1,6 kg/m3 880400523</t>
  </si>
  <si>
    <t>Traktorbagr</t>
  </si>
  <si>
    <t>hod</t>
  </si>
  <si>
    <t>Hutnící deska</t>
  </si>
  <si>
    <t>dny</t>
  </si>
  <si>
    <t>Manuální pomocné práce - v průběhu frézování</t>
  </si>
  <si>
    <t>Kropicí vůz - dodatečné ošetření stabilizace</t>
  </si>
  <si>
    <t>Čištění před pokládkou ACO 11</t>
  </si>
  <si>
    <t xml:space="preserve">Celková cena obrusné vrstvy </t>
  </si>
  <si>
    <t>Celková cena prací přípravných a úpravy znaků sítí</t>
  </si>
  <si>
    <t>jednotková cena</t>
  </si>
  <si>
    <t>Celková cena konstrukční vrstvy upravené v tl. 25 cm</t>
  </si>
  <si>
    <t>příloha č. 1 - Soupis dodávek a prací</t>
  </si>
  <si>
    <t>Kontrolní zkoušky</t>
  </si>
  <si>
    <t>Celková cena  uvedena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</si>
</sst>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\-"/>
    <numFmt numFmtId="165" formatCode="#,##0.00_ ;\-#,##0.00\ "/>
    <numFmt numFmtId="167" formatCode="#,##0_ ;\-#,##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b/>
      <sz val="11"/>
      <name val="Arial CE"/>
      <family val="2"/>
    </font>
    <font>
      <sz val="10"/>
      <color indexed="12"/>
      <name val="Arial"/>
      <family val="2"/>
    </font>
    <font>
      <b/>
      <sz val="12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/>
    <xf numFmtId="49" fontId="0" fillId="0" borderId="0" xfId="0" applyNumberFormat="1"/>
    <xf numFmtId="164" fontId="2" fillId="0" borderId="0" xfId="0" applyNumberFormat="1" applyFont="1" applyAlignment="1">
      <alignment horizontal="right" indent="1"/>
    </xf>
    <xf numFmtId="165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" fontId="5" fillId="0" borderId="0" xfId="20" applyNumberFormat="1" applyFont="1">
      <alignment/>
      <protection/>
    </xf>
    <xf numFmtId="164" fontId="0" fillId="0" borderId="0" xfId="0" applyNumberFormat="1"/>
    <xf numFmtId="0" fontId="0" fillId="0" borderId="0" xfId="0" applyAlignment="1">
      <alignment horizontal="right"/>
    </xf>
    <xf numFmtId="0" fontId="3" fillId="0" borderId="4" xfId="20" applyFont="1" applyBorder="1" applyAlignment="1">
      <alignment vertical="center"/>
      <protection/>
    </xf>
    <xf numFmtId="164" fontId="0" fillId="0" borderId="5" xfId="0" applyNumberFormat="1" applyBorder="1" applyAlignment="1">
      <alignment horizontal="right" indent="1"/>
    </xf>
    <xf numFmtId="167" fontId="0" fillId="0" borderId="0" xfId="0" applyNumberFormat="1" applyAlignment="1">
      <alignment horizontal="right" indent="1"/>
    </xf>
    <xf numFmtId="0" fontId="3" fillId="3" borderId="4" xfId="20" applyFont="1" applyFill="1" applyBorder="1" applyAlignment="1">
      <alignment vertical="center"/>
      <protection/>
    </xf>
    <xf numFmtId="0" fontId="0" fillId="3" borderId="0" xfId="0" applyFill="1" applyAlignment="1">
      <alignment horizontal="center"/>
    </xf>
    <xf numFmtId="164" fontId="0" fillId="3" borderId="5" xfId="0" applyNumberFormat="1" applyFill="1" applyBorder="1" applyAlignment="1">
      <alignment horizontal="right" indent="1"/>
    </xf>
    <xf numFmtId="164" fontId="0" fillId="0" borderId="0" xfId="0" applyNumberFormat="1" applyAlignment="1">
      <alignment horizontal="right" indent="1"/>
    </xf>
    <xf numFmtId="0" fontId="3" fillId="4" borderId="6" xfId="20" applyFont="1" applyFill="1" applyBorder="1" applyAlignment="1">
      <alignment vertical="center"/>
      <protection/>
    </xf>
    <xf numFmtId="0" fontId="0" fillId="4" borderId="7" xfId="0" applyFill="1" applyBorder="1" applyAlignment="1">
      <alignment horizontal="center"/>
    </xf>
    <xf numFmtId="164" fontId="2" fillId="4" borderId="8" xfId="0" applyNumberFormat="1" applyFont="1" applyFill="1" applyBorder="1" applyAlignment="1">
      <alignment horizontal="right" indent="1"/>
    </xf>
    <xf numFmtId="164" fontId="0" fillId="0" borderId="9" xfId="0" applyNumberFormat="1" applyBorder="1" applyAlignment="1">
      <alignment horizontal="right" indent="1"/>
    </xf>
    <xf numFmtId="164" fontId="2" fillId="0" borderId="0" xfId="0" applyNumberFormat="1" applyFont="1"/>
    <xf numFmtId="0" fontId="0" fillId="2" borderId="2" xfId="0" applyFill="1" applyBorder="1" applyAlignment="1">
      <alignment horizontal="center" vertical="center" wrapText="1"/>
    </xf>
    <xf numFmtId="0" fontId="3" fillId="0" borderId="10" xfId="20" applyFont="1" applyBorder="1" applyAlignment="1">
      <alignment vertical="center" wrapText="1"/>
      <protection/>
    </xf>
    <xf numFmtId="0" fontId="3" fillId="0" borderId="10" xfId="20" applyFont="1" applyBorder="1" applyAlignment="1">
      <alignment horizontal="center" vertical="center" wrapText="1"/>
      <protection/>
    </xf>
    <xf numFmtId="4" fontId="4" fillId="0" borderId="10" xfId="20" applyNumberFormat="1" applyFont="1" applyBorder="1" applyAlignment="1">
      <alignment horizontal="right" vertical="center" wrapText="1" indent="1"/>
      <protection/>
    </xf>
    <xf numFmtId="4" fontId="3" fillId="0" borderId="10" xfId="20" applyNumberFormat="1" applyFont="1" applyBorder="1" applyAlignment="1">
      <alignment horizontal="right" vertical="center" wrapText="1" indent="1"/>
      <protection/>
    </xf>
    <xf numFmtId="164" fontId="3" fillId="4" borderId="11" xfId="20" applyNumberFormat="1" applyFont="1" applyFill="1" applyBorder="1" applyAlignment="1">
      <alignment horizontal="right" vertical="center" wrapText="1" indent="1"/>
      <protection/>
    </xf>
    <xf numFmtId="0" fontId="3" fillId="0" borderId="12" xfId="20" applyFont="1" applyBorder="1" applyAlignment="1">
      <alignment vertical="center" wrapText="1"/>
      <protection/>
    </xf>
    <xf numFmtId="0" fontId="3" fillId="0" borderId="12" xfId="20" applyFont="1" applyBorder="1" applyAlignment="1">
      <alignment horizontal="center" vertical="center" wrapText="1"/>
      <protection/>
    </xf>
    <xf numFmtId="4" fontId="3" fillId="0" borderId="12" xfId="20" applyNumberFormat="1" applyFont="1" applyBorder="1" applyAlignment="1">
      <alignment horizontal="right" vertical="center" wrapText="1" indent="1"/>
      <protection/>
    </xf>
    <xf numFmtId="164" fontId="3" fillId="4" borderId="13" xfId="20" applyNumberFormat="1" applyFont="1" applyFill="1" applyBorder="1" applyAlignment="1">
      <alignment horizontal="right" vertical="center" wrapText="1" indent="1"/>
      <protection/>
    </xf>
    <xf numFmtId="0" fontId="3" fillId="3" borderId="12" xfId="20" applyFont="1" applyFill="1" applyBorder="1" applyAlignment="1">
      <alignment vertical="center" wrapText="1"/>
      <protection/>
    </xf>
    <xf numFmtId="0" fontId="3" fillId="3" borderId="12" xfId="20" applyFont="1" applyFill="1" applyBorder="1" applyAlignment="1">
      <alignment horizontal="center" vertical="center" wrapText="1"/>
      <protection/>
    </xf>
    <xf numFmtId="4" fontId="3" fillId="3" borderId="12" xfId="20" applyNumberFormat="1" applyFont="1" applyFill="1" applyBorder="1" applyAlignment="1">
      <alignment horizontal="right" vertical="center" wrapText="1" indent="1"/>
      <protection/>
    </xf>
    <xf numFmtId="0" fontId="3" fillId="4" borderId="12" xfId="20" applyFont="1" applyFill="1" applyBorder="1" applyAlignment="1">
      <alignment vertical="center"/>
      <protection/>
    </xf>
    <xf numFmtId="0" fontId="3" fillId="4" borderId="12" xfId="20" applyFont="1" applyFill="1" applyBorder="1" applyAlignment="1">
      <alignment horizontal="center" vertical="center" wrapText="1"/>
      <protection/>
    </xf>
    <xf numFmtId="4" fontId="3" fillId="4" borderId="12" xfId="20" applyNumberFormat="1" applyFont="1" applyFill="1" applyBorder="1" applyAlignment="1">
      <alignment horizontal="right" vertical="center" wrapText="1" indent="1"/>
      <protection/>
    </xf>
    <xf numFmtId="0" fontId="3" fillId="4" borderId="12" xfId="20" applyFont="1" applyFill="1" applyBorder="1" applyAlignment="1">
      <alignment vertical="center" wrapText="1"/>
      <protection/>
    </xf>
    <xf numFmtId="0" fontId="6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4"/>
  <sheetViews>
    <sheetView tabSelected="1" workbookViewId="0" topLeftCell="A1">
      <selection activeCell="G23" sqref="G23"/>
    </sheetView>
  </sheetViews>
  <sheetFormatPr defaultColWidth="9.140625" defaultRowHeight="15"/>
  <cols>
    <col min="1" max="1" width="0.42578125" style="0" customWidth="1"/>
    <col min="2" max="2" width="3.00390625" style="0" customWidth="1"/>
    <col min="3" max="3" width="63.421875" style="0" customWidth="1"/>
    <col min="5" max="5" width="10.28125" style="0" bestFit="1" customWidth="1"/>
    <col min="6" max="6" width="10.7109375" style="0" bestFit="1" customWidth="1"/>
    <col min="7" max="7" width="11.7109375" style="0" bestFit="1" customWidth="1"/>
  </cols>
  <sheetData>
    <row r="2" ht="12.75" customHeight="1">
      <c r="E2" t="s">
        <v>27</v>
      </c>
    </row>
    <row r="3" spans="5:8" ht="12.75" customHeight="1">
      <c r="E3" s="1"/>
      <c r="G3" s="2"/>
      <c r="H3" s="3"/>
    </row>
    <row r="4" spans="5:8" ht="12.75" customHeight="1">
      <c r="E4" s="1"/>
      <c r="G4" s="2"/>
      <c r="H4" s="3"/>
    </row>
    <row r="5" spans="3:7" ht="12.75" customHeight="1" thickBot="1">
      <c r="C5" s="4" t="s">
        <v>0</v>
      </c>
      <c r="D5" s="5"/>
      <c r="E5" s="6"/>
      <c r="F5" s="6"/>
      <c r="G5" s="6"/>
    </row>
    <row r="6" spans="3:9" ht="33.75" customHeight="1" thickBot="1">
      <c r="C6" s="7" t="s">
        <v>1</v>
      </c>
      <c r="D6" s="8" t="s">
        <v>2</v>
      </c>
      <c r="E6" s="8" t="s">
        <v>3</v>
      </c>
      <c r="F6" s="25" t="s">
        <v>25</v>
      </c>
      <c r="G6" s="9" t="s">
        <v>4</v>
      </c>
      <c r="I6" s="6"/>
    </row>
    <row r="7" spans="3:7" ht="18" customHeight="1">
      <c r="C7" s="26" t="s">
        <v>5</v>
      </c>
      <c r="D7" s="27" t="s">
        <v>6</v>
      </c>
      <c r="E7" s="28">
        <f>653*3</f>
        <v>1959</v>
      </c>
      <c r="F7" s="29"/>
      <c r="G7" s="30">
        <f aca="true" t="shared" si="0" ref="G7:G19">E7*F7</f>
        <v>0</v>
      </c>
    </row>
    <row r="8" spans="3:7" ht="18" customHeight="1">
      <c r="C8" s="31" t="s">
        <v>7</v>
      </c>
      <c r="D8" s="32" t="s">
        <v>6</v>
      </c>
      <c r="E8" s="33">
        <f>E7</f>
        <v>1959</v>
      </c>
      <c r="F8" s="33"/>
      <c r="G8" s="34">
        <f t="shared" si="0"/>
        <v>0</v>
      </c>
    </row>
    <row r="9" spans="3:7" ht="18" customHeight="1">
      <c r="C9" s="31" t="s">
        <v>8</v>
      </c>
      <c r="D9" s="32" t="s">
        <v>9</v>
      </c>
      <c r="E9" s="33">
        <f>E7*0.01*2.4</f>
        <v>47.016</v>
      </c>
      <c r="F9" s="33"/>
      <c r="G9" s="34">
        <f t="shared" si="0"/>
        <v>0</v>
      </c>
    </row>
    <row r="10" spans="3:9" ht="18" customHeight="1">
      <c r="C10" s="35" t="s">
        <v>10</v>
      </c>
      <c r="D10" s="36" t="s">
        <v>11</v>
      </c>
      <c r="E10" s="37">
        <f>653*2</f>
        <v>1306</v>
      </c>
      <c r="F10" s="33"/>
      <c r="G10" s="34">
        <f t="shared" si="0"/>
        <v>0</v>
      </c>
      <c r="I10" s="10"/>
    </row>
    <row r="11" spans="3:9" ht="18" customHeight="1">
      <c r="C11" s="35" t="s">
        <v>12</v>
      </c>
      <c r="D11" s="36" t="s">
        <v>6</v>
      </c>
      <c r="E11" s="37">
        <f>653*3.5</f>
        <v>2285.5</v>
      </c>
      <c r="F11" s="33"/>
      <c r="G11" s="34">
        <f t="shared" si="0"/>
        <v>0</v>
      </c>
      <c r="I11" s="10"/>
    </row>
    <row r="12" spans="3:9" ht="18" customHeight="1">
      <c r="C12" s="38" t="s">
        <v>14</v>
      </c>
      <c r="D12" s="39" t="s">
        <v>6</v>
      </c>
      <c r="E12" s="40">
        <f>E11</f>
        <v>2285.5</v>
      </c>
      <c r="F12" s="33"/>
      <c r="G12" s="34">
        <f t="shared" si="0"/>
        <v>0</v>
      </c>
      <c r="H12" s="11"/>
      <c r="I12" s="10"/>
    </row>
    <row r="13" spans="3:9" ht="18" customHeight="1">
      <c r="C13" s="38" t="s">
        <v>15</v>
      </c>
      <c r="D13" s="39" t="s">
        <v>6</v>
      </c>
      <c r="E13" s="40">
        <f>E12</f>
        <v>2285.5</v>
      </c>
      <c r="F13" s="33"/>
      <c r="G13" s="34">
        <f t="shared" si="0"/>
        <v>0</v>
      </c>
      <c r="I13" s="10"/>
    </row>
    <row r="14" spans="3:9" ht="18" customHeight="1">
      <c r="C14" s="41" t="s">
        <v>16</v>
      </c>
      <c r="D14" s="39" t="s">
        <v>17</v>
      </c>
      <c r="E14" s="40">
        <f>E15*12</f>
        <v>24</v>
      </c>
      <c r="F14" s="33"/>
      <c r="G14" s="34">
        <f t="shared" si="0"/>
        <v>0</v>
      </c>
      <c r="I14" s="10"/>
    </row>
    <row r="15" spans="3:9" ht="18" customHeight="1">
      <c r="C15" s="41" t="s">
        <v>18</v>
      </c>
      <c r="D15" s="39" t="s">
        <v>19</v>
      </c>
      <c r="E15" s="40">
        <v>2</v>
      </c>
      <c r="F15" s="33"/>
      <c r="G15" s="34">
        <f t="shared" si="0"/>
        <v>0</v>
      </c>
      <c r="I15" s="10"/>
    </row>
    <row r="16" spans="3:9" ht="18" customHeight="1">
      <c r="C16" s="41" t="s">
        <v>20</v>
      </c>
      <c r="D16" s="39" t="s">
        <v>17</v>
      </c>
      <c r="E16" s="40">
        <f>E15*12*2</f>
        <v>48</v>
      </c>
      <c r="F16" s="33"/>
      <c r="G16" s="34">
        <f t="shared" si="0"/>
        <v>0</v>
      </c>
      <c r="I16" s="10"/>
    </row>
    <row r="17" spans="3:9" ht="18" customHeight="1">
      <c r="C17" s="41" t="s">
        <v>21</v>
      </c>
      <c r="D17" s="39" t="s">
        <v>6</v>
      </c>
      <c r="E17" s="40">
        <f>E11</f>
        <v>2285.5</v>
      </c>
      <c r="F17" s="33"/>
      <c r="G17" s="34">
        <f t="shared" si="0"/>
        <v>0</v>
      </c>
      <c r="I17" s="12"/>
    </row>
    <row r="18" spans="3:7" ht="18" customHeight="1">
      <c r="C18" s="41" t="s">
        <v>22</v>
      </c>
      <c r="D18" s="39" t="s">
        <v>6</v>
      </c>
      <c r="E18" s="40">
        <f>E11</f>
        <v>2285.5</v>
      </c>
      <c r="F18" s="33"/>
      <c r="G18" s="34">
        <f t="shared" si="0"/>
        <v>0</v>
      </c>
    </row>
    <row r="19" spans="3:7" ht="18" customHeight="1">
      <c r="C19" s="41" t="s">
        <v>28</v>
      </c>
      <c r="D19" s="39" t="s">
        <v>13</v>
      </c>
      <c r="E19" s="40">
        <v>3</v>
      </c>
      <c r="F19" s="33"/>
      <c r="G19" s="34">
        <f t="shared" si="0"/>
        <v>0</v>
      </c>
    </row>
    <row r="20" spans="3:9" ht="18" customHeight="1">
      <c r="C20" s="13" t="s">
        <v>23</v>
      </c>
      <c r="D20" s="5"/>
      <c r="E20" s="5"/>
      <c r="F20" s="5"/>
      <c r="G20" s="14">
        <f>SUM(G7:G9)</f>
        <v>0</v>
      </c>
      <c r="H20" s="11"/>
      <c r="I20" s="15"/>
    </row>
    <row r="21" spans="3:9" ht="18" customHeight="1">
      <c r="C21" s="16" t="s">
        <v>24</v>
      </c>
      <c r="D21" s="17"/>
      <c r="E21" s="17"/>
      <c r="F21" s="17"/>
      <c r="G21" s="18">
        <f>SUM(G10:G11)</f>
        <v>0</v>
      </c>
      <c r="I21" s="19"/>
    </row>
    <row r="22" spans="3:9" ht="18" customHeight="1" thickBot="1">
      <c r="C22" s="20" t="s">
        <v>26</v>
      </c>
      <c r="D22" s="21"/>
      <c r="E22" s="21"/>
      <c r="F22" s="21"/>
      <c r="G22" s="22">
        <f>SUM(G12:G19)</f>
        <v>0</v>
      </c>
      <c r="I22" s="6"/>
    </row>
    <row r="23" spans="3:9" ht="41.25" customHeight="1" thickBot="1">
      <c r="C23" s="42" t="s">
        <v>29</v>
      </c>
      <c r="G23" s="23">
        <f>SUM(G20:G22)</f>
        <v>0</v>
      </c>
      <c r="H23" s="4"/>
      <c r="I23" s="24"/>
    </row>
    <row r="24" ht="12.75" customHeight="1">
      <c r="G24" s="19"/>
    </row>
    <row r="25" ht="12.75" customHeight="1"/>
    <row r="26" ht="12.75" customHeight="1"/>
    <row r="27" ht="12.7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Remko Herremans</dc:creator>
  <cp:keywords/>
  <dc:description/>
  <cp:lastModifiedBy>Pavlína Tůmová</cp:lastModifiedBy>
  <dcterms:created xsi:type="dcterms:W3CDTF">2020-09-23T08:58:05Z</dcterms:created>
  <dcterms:modified xsi:type="dcterms:W3CDTF">2020-09-23T13:29:17Z</dcterms:modified>
  <cp:category/>
  <cp:version/>
  <cp:contentType/>
  <cp:contentStatus/>
</cp:coreProperties>
</file>